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739b4f9c57f435f/Počítač/biliard/"/>
    </mc:Choice>
  </mc:AlternateContent>
  <xr:revisionPtr revIDLastSave="0" documentId="8_{1AF36081-5E9D-42D0-B39C-9DB7C4CE108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kapitulacia CN" sheetId="4" r:id="rId1"/>
    <sheet name="Cestovný_príkaz_Príloha_1" sheetId="1" r:id="rId2"/>
  </sheets>
  <definedNames>
    <definedName name="_xlnm.Print_Area" localSheetId="1">Cestovný_príkaz_Príloha_1!$A$1:$M$107</definedName>
    <definedName name="_xlnm.Print_Area" localSheetId="0">'Rekapitulacia CN'!$B$1:$E$30</definedName>
  </definedNames>
  <calcPr calcId="181029"/>
</workbook>
</file>

<file path=xl/calcChain.xml><?xml version="1.0" encoding="utf-8"?>
<calcChain xmlns="http://schemas.openxmlformats.org/spreadsheetml/2006/main">
  <c r="G56" i="1" l="1"/>
  <c r="L56" i="1" s="1"/>
  <c r="G58" i="1"/>
  <c r="L58" i="1" s="1"/>
  <c r="G60" i="1"/>
  <c r="L60" i="1" s="1"/>
  <c r="G62" i="1"/>
  <c r="L62" i="1" s="1"/>
  <c r="G64" i="1"/>
  <c r="L64" i="1" s="1"/>
  <c r="G54" i="1"/>
  <c r="L54" i="1" s="1"/>
  <c r="H92" i="1" l="1"/>
  <c r="D15" i="4"/>
  <c r="G82" i="1"/>
  <c r="G80" i="1"/>
  <c r="G78" i="1"/>
  <c r="G76" i="1"/>
  <c r="G74" i="1"/>
  <c r="G72" i="1"/>
  <c r="G70" i="1"/>
  <c r="L70" i="1" s="1"/>
  <c r="G66" i="1"/>
  <c r="L66" i="1" s="1"/>
  <c r="G68" i="1"/>
  <c r="K86" i="1"/>
  <c r="J86" i="1"/>
  <c r="I86" i="1"/>
  <c r="L76" i="1" l="1"/>
  <c r="L68" i="1"/>
  <c r="L72" i="1"/>
  <c r="L80" i="1"/>
  <c r="L74" i="1"/>
  <c r="L82" i="1"/>
  <c r="H86" i="1"/>
  <c r="L78" i="1"/>
  <c r="G86" i="1"/>
  <c r="L86" i="1" l="1"/>
</calcChain>
</file>

<file path=xl/sharedStrings.xml><?xml version="1.0" encoding="utf-8"?>
<sst xmlns="http://schemas.openxmlformats.org/spreadsheetml/2006/main" count="186" uniqueCount="136">
  <si>
    <t>Dátum</t>
  </si>
  <si>
    <t>Spolu</t>
  </si>
  <si>
    <t>Miesto výkonu práce:</t>
  </si>
  <si>
    <t>Slovom:</t>
  </si>
  <si>
    <t>S P O L U - EUR</t>
  </si>
  <si>
    <t>Podpis:</t>
  </si>
  <si>
    <t>Dátum:</t>
  </si>
  <si>
    <t>Vyúčtovanie nákladov súkromného motorového vozidla použitého na služobné účely:</t>
  </si>
  <si>
    <t>Správa  zo  služobnej  cesty:</t>
  </si>
  <si>
    <t>A  VYÚČTOVANIE  CESTOVNÝCH  VÝDAVKOV</t>
  </si>
  <si>
    <t>Začiatok cesty</t>
  </si>
  <si>
    <t>Miesto rokovania</t>
  </si>
  <si>
    <t>Účel cesty</t>
  </si>
  <si>
    <t>Koniec cesty</t>
  </si>
  <si>
    <t>(dátum, miesto, hodina)</t>
  </si>
  <si>
    <t>(dátum, miesto)</t>
  </si>
  <si>
    <t>Vyúčtovanie pracovnej cesty</t>
  </si>
  <si>
    <t>2. Vyúčtovanie pracovnej cesty</t>
  </si>
  <si>
    <t>1. Základné  údaje o pracovnej ceste</t>
  </si>
  <si>
    <t>Vyúčtovanie predkladá:</t>
  </si>
  <si>
    <t>Suma:</t>
  </si>
  <si>
    <t>Podpis pokladníka:</t>
  </si>
  <si>
    <t>So spôsobom vykonania súhlasí (meno, priezvisko a podpis nadriadeného):</t>
  </si>
  <si>
    <t>Pokladničný doklad:</t>
  </si>
  <si>
    <t>Číslo pokladničného dokladu / zo dňa:</t>
  </si>
  <si>
    <t>CESTOVNÝ  PRÍKAZ  NA  PRACOVNÚ  CESTU</t>
  </si>
  <si>
    <t>Upravené</t>
  </si>
  <si>
    <t>Stravné</t>
  </si>
  <si>
    <t>skr.</t>
  </si>
  <si>
    <t>km</t>
  </si>
  <si>
    <t>EUR</t>
  </si>
  <si>
    <t>Cestovné a miestna preprava</t>
  </si>
  <si>
    <t>Iné  náhrady</t>
  </si>
  <si>
    <t xml:space="preserve">Trasa: ODCHOD - PRÍCHOD  </t>
  </si>
  <si>
    <t>Náhrady pri pracovnej ceste</t>
  </si>
  <si>
    <t>Nutné vedľajšie výdavky</t>
  </si>
  <si>
    <t>Poznámky:</t>
  </si>
  <si>
    <t>O - osobný vlak</t>
  </si>
  <si>
    <t>AUS - auto služobné</t>
  </si>
  <si>
    <t>R - rýchlik</t>
  </si>
  <si>
    <t>AUV - auto vlastné</t>
  </si>
  <si>
    <t>A - autobus</t>
  </si>
  <si>
    <t>MOS - motocykel služobný</t>
  </si>
  <si>
    <t>L - lietadlo</t>
  </si>
  <si>
    <t>MOV - motocykel vlastný</t>
  </si>
  <si>
    <r>
      <t>Určený dopravný prostriedok</t>
    </r>
    <r>
      <rPr>
        <vertAlign val="superscript"/>
        <sz val="11"/>
        <color indexed="8"/>
        <rFont val="Tahoma"/>
        <family val="2"/>
        <charset val="238"/>
      </rPr>
      <t>1</t>
    </r>
    <r>
      <rPr>
        <sz val="11"/>
        <color indexed="8"/>
        <rFont val="Tahoma"/>
        <family val="2"/>
        <charset val="238"/>
      </rPr>
      <t xml:space="preserve">: </t>
    </r>
  </si>
  <si>
    <t>* - nehodiace sa preškrtnite</t>
  </si>
  <si>
    <r>
      <t>Vzdialenosť</t>
    </r>
    <r>
      <rPr>
        <b/>
        <vertAlign val="superscript"/>
        <sz val="8.5"/>
        <rFont val="Tahoma"/>
        <family val="2"/>
        <charset val="238"/>
      </rPr>
      <t>3</t>
    </r>
  </si>
  <si>
    <r>
      <t>Dopravný prostriedok</t>
    </r>
    <r>
      <rPr>
        <b/>
        <vertAlign val="superscript"/>
        <sz val="8.5"/>
        <rFont val="Tahoma"/>
        <family val="2"/>
        <charset val="238"/>
      </rPr>
      <t>1</t>
    </r>
  </si>
  <si>
    <r>
      <rPr>
        <vertAlign val="superscript"/>
        <sz val="8"/>
        <rFont val="Tahoma"/>
        <family val="2"/>
        <charset val="238"/>
      </rPr>
      <t xml:space="preserve">1)  -  </t>
    </r>
    <r>
      <rPr>
        <sz val="8"/>
        <rFont val="Tahoma"/>
        <family val="2"/>
        <charset val="238"/>
      </rPr>
      <t>Použitý dopr.prostriedok:</t>
    </r>
  </si>
  <si>
    <r>
      <rPr>
        <vertAlign val="superscript"/>
        <sz val="8"/>
        <rFont val="Tahoma"/>
        <family val="2"/>
        <charset val="238"/>
      </rPr>
      <t xml:space="preserve">2)  -  </t>
    </r>
    <r>
      <rPr>
        <sz val="8"/>
        <rFont val="Tahoma"/>
        <family val="2"/>
        <charset val="238"/>
      </rPr>
      <t>Čas odchodu a príchodu vyplňte podľa cestovného  poriadku</t>
    </r>
  </si>
  <si>
    <r>
      <rPr>
        <vertAlign val="superscript"/>
        <sz val="8"/>
        <rFont val="Tahoma"/>
        <family val="2"/>
        <charset val="238"/>
      </rPr>
      <t xml:space="preserve">3)  -  </t>
    </r>
    <r>
      <rPr>
        <sz val="8"/>
        <rFont val="Tahoma"/>
        <family val="2"/>
        <charset val="238"/>
      </rPr>
      <t>Počet km uvádzajte len pri použití iného ako verejného hromadného dopravného prostriedku.</t>
    </r>
  </si>
  <si>
    <t>Výpočet:</t>
  </si>
  <si>
    <t>Spolu    ubehnuté km</t>
  </si>
  <si>
    <t>*</t>
  </si>
  <si>
    <t>=</t>
  </si>
  <si>
    <t>A)</t>
  </si>
  <si>
    <t>B)</t>
  </si>
  <si>
    <t>(ubehnuté km * cena za 1 l PHL * spotreba / 100):</t>
  </si>
  <si>
    <t>Priezvisko, meno, titul, funkcia:</t>
  </si>
  <si>
    <r>
      <t xml:space="preserve">Náhrada za </t>
    </r>
    <r>
      <rPr>
        <b/>
        <sz val="9"/>
        <color indexed="8"/>
        <rFont val="Tahoma"/>
        <family val="2"/>
        <charset val="238"/>
      </rPr>
      <t>spotrebované</t>
    </r>
    <r>
      <rPr>
        <sz val="9"/>
        <color indexed="8"/>
        <rFont val="Tahoma"/>
        <family val="2"/>
        <charset val="238"/>
      </rPr>
      <t xml:space="preserve"> </t>
    </r>
    <r>
      <rPr>
        <b/>
        <sz val="9"/>
        <color indexed="8"/>
        <rFont val="Tahoma"/>
        <family val="2"/>
        <charset val="238"/>
      </rPr>
      <t>pohonné látky</t>
    </r>
  </si>
  <si>
    <t>Priezvisko, meno, titul  /  podpis:</t>
  </si>
  <si>
    <t>Základná finančná kontrola</t>
  </si>
  <si>
    <t>Dátum, podpis:</t>
  </si>
  <si>
    <t>Meno a priezvisko zodpovedného zamestnanca:</t>
  </si>
  <si>
    <r>
      <t xml:space="preserve">Súhlas zamestnanca              </t>
    </r>
    <r>
      <rPr>
        <b/>
        <sz val="10"/>
        <color indexed="8"/>
        <rFont val="Tahoma"/>
        <family val="2"/>
        <charset val="238"/>
      </rPr>
      <t>(</t>
    </r>
    <r>
      <rPr>
        <b/>
        <sz val="9"/>
        <color indexed="8"/>
        <rFont val="Tahoma"/>
        <family val="2"/>
        <charset val="238"/>
      </rPr>
      <t>§ 57 Zákonníka práce)</t>
    </r>
  </si>
  <si>
    <t>Phm</t>
  </si>
  <si>
    <t xml:space="preserve">Správa o výsledku pracovnej cesty bola podaná: </t>
  </si>
  <si>
    <t xml:space="preserve">Vyúčtovanie schválil:                             </t>
  </si>
  <si>
    <t xml:space="preserve">Meno a priezvisko: </t>
  </si>
  <si>
    <t xml:space="preserve">Príloha č. 1 </t>
  </si>
  <si>
    <t>Cestu nariadil / schválil:</t>
  </si>
  <si>
    <t xml:space="preserve">Priezvisko, meno a podpis osoby schvaľujúcej vyúčtovanie pracovnej cesty </t>
  </si>
  <si>
    <t>Vzorec pre výpočet:</t>
  </si>
  <si>
    <r>
      <t>Potvrdzujem</t>
    </r>
    <r>
      <rPr>
        <b/>
        <sz val="8"/>
        <rFont val="Tahoma"/>
        <family val="2"/>
        <charset val="238"/>
      </rPr>
      <t xml:space="preserve">, že finančná operácia </t>
    </r>
    <r>
      <rPr>
        <sz val="8"/>
        <rFont val="Tahoma"/>
        <family val="2"/>
        <charset val="238"/>
      </rPr>
      <t>je - nie je*</t>
    </r>
    <r>
      <rPr>
        <b/>
        <sz val="8"/>
        <rFont val="Tahoma"/>
        <family val="2"/>
        <charset val="238"/>
      </rPr>
      <t xml:space="preserve"> v súlade so schváleným rozpočtom a v súlade s osobitnými predpismi a vnútornými predpismi.                                                                        </t>
    </r>
    <r>
      <rPr>
        <sz val="8"/>
        <rFont val="Tahoma"/>
        <family val="2"/>
        <charset val="238"/>
      </rPr>
      <t>Je - nie je*</t>
    </r>
    <r>
      <rPr>
        <b/>
        <sz val="8"/>
        <rFont val="Tahoma"/>
        <family val="2"/>
        <charset val="238"/>
      </rPr>
      <t xml:space="preserve">  možné finančnú operáciu vykonať alebo v nej pokračovať</t>
    </r>
  </si>
  <si>
    <t>SLOVENSKÝ BILIARDOVÝ ZVAZ</t>
  </si>
  <si>
    <t>832 80 Bratislava</t>
  </si>
  <si>
    <t>REKAPITULÁCIA</t>
  </si>
  <si>
    <t>VYÚČTOVANIE PRACOVNEJ CESTY</t>
  </si>
  <si>
    <t>Č.účtu IBAN</t>
  </si>
  <si>
    <t>Č.dokladu</t>
  </si>
  <si>
    <t>Popis</t>
  </si>
  <si>
    <t>Pozn.</t>
  </si>
  <si>
    <t>SPOLU</t>
  </si>
  <si>
    <t>Miesto:</t>
  </si>
  <si>
    <t>Zodp. Vedúci:</t>
  </si>
  <si>
    <t>Vyúčtovanie spracoval:</t>
  </si>
  <si>
    <t>Odsúhlasil:</t>
  </si>
  <si>
    <t>Č.učtu:</t>
  </si>
  <si>
    <t>Majiteľ účtu:</t>
  </si>
  <si>
    <t>ak boli náklady uhradené v inej mene ako EUR, je potrebne priložit kurový lístok NBS z dátumu vykonania prevodu</t>
  </si>
  <si>
    <t>Príloha 1</t>
  </si>
  <si>
    <t>podľa príloh</t>
  </si>
  <si>
    <t>Cena ( s DPH )</t>
  </si>
  <si>
    <t>Podpis predkladateľa:</t>
  </si>
  <si>
    <t>Kontrolovall:</t>
  </si>
  <si>
    <t>Preplatenie nákladov bolo vykonané prevodom z bankového účtu</t>
  </si>
  <si>
    <t>AUV</t>
  </si>
  <si>
    <t>Senica</t>
  </si>
  <si>
    <t xml:space="preserve">Pardubice </t>
  </si>
  <si>
    <t>Pardubice</t>
  </si>
  <si>
    <t>Účasť na Stabedo Open ČR</t>
  </si>
  <si>
    <t>Pardubice ČEZ Aréna</t>
  </si>
  <si>
    <t>Blato</t>
  </si>
  <si>
    <t>Päťdesiatsedem eur sedemdesiat centov</t>
  </si>
  <si>
    <t>12/20203</t>
  </si>
  <si>
    <t>štartovné Pardubice Stabedo Open 2023</t>
  </si>
  <si>
    <t>772023</t>
  </si>
  <si>
    <t>672023</t>
  </si>
  <si>
    <t>Ubytovanie Blatenský Dvúr</t>
  </si>
  <si>
    <t>úhrada časového poplatku</t>
  </si>
  <si>
    <t>doklad ubytovanie Blatenský Dvúr</t>
  </si>
  <si>
    <t>572 km</t>
  </si>
  <si>
    <t>Na základe internej smernice SBIZ neprepláca náhradu za spotrebované pohonné látky.</t>
  </si>
  <si>
    <t>náhrada za amortizáciu vozidla</t>
  </si>
  <si>
    <t>SK00 0000 0000 0000 0000 0000</t>
  </si>
  <si>
    <t>Stabedo Open 2024</t>
  </si>
  <si>
    <t>08.07.2024 Senica</t>
  </si>
  <si>
    <t>06.07.2024 Senica</t>
  </si>
  <si>
    <t>písomne - príloha , výsledky, štartová listina a pod.</t>
  </si>
  <si>
    <t>nevyplňať</t>
  </si>
  <si>
    <t>Dátum a podpis: 19.08.2024</t>
  </si>
  <si>
    <t>Účel cesty - názov akcie:</t>
  </si>
  <si>
    <t>kopia technickeho preukazu vozidla</t>
  </si>
  <si>
    <t>Peter Športovec</t>
  </si>
  <si>
    <t>AUV - ŠPZ AA111XX</t>
  </si>
  <si>
    <t>podpis športovec</t>
  </si>
  <si>
    <r>
      <t xml:space="preserve">Zoznam účastníkov/športovcov a umiestnenie: </t>
    </r>
    <r>
      <rPr>
        <b/>
        <i/>
        <sz val="10"/>
        <rFont val="Tahoma"/>
        <family val="2"/>
        <charset val="238"/>
      </rPr>
      <t>mená hráčov</t>
    </r>
    <r>
      <rPr>
        <b/>
        <sz val="10"/>
        <rFont val="Tahoma"/>
        <family val="2"/>
        <charset val="238"/>
      </rPr>
      <t xml:space="preserve"> </t>
    </r>
    <r>
      <rPr>
        <b/>
        <i/>
        <sz val="10"/>
        <rFont val="Tahoma"/>
        <family val="2"/>
        <charset val="238"/>
      </rPr>
      <t>a dosiahnuté umiestnenie</t>
    </r>
  </si>
  <si>
    <t>podpis Športovec</t>
  </si>
  <si>
    <t>Cestovný príkaz Peter Športovec</t>
  </si>
  <si>
    <t>štartovnéPardubice Stabedo Open 2023</t>
  </si>
  <si>
    <t>uhrada v CZK kurz 23,839</t>
  </si>
  <si>
    <t>dd.mm.rrrr</t>
  </si>
  <si>
    <t>Suma základnej náhrady za 1 km jazdy v zmysle Opatrenia MPSVaR SR č. 88/2023 Z.z. je 0,265 € / km (ubehnuté km*sadzba) - amortizácia platí od 1.5.2024</t>
  </si>
  <si>
    <t>ČÍSLO ............/2025</t>
  </si>
  <si>
    <t>Olympijské námestie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</si>
</sst>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Sk &quot;;\-#,##0\ &quot;Sk &quot;"/>
    <numFmt numFmtId="166" formatCode="#,##0\,\-\ ;\-#,##0\,\-\ "/>
    <numFmt numFmtId="167" formatCode="#,##0.00\ &quot;Sk &quot;;\-#,##0.00\ &quot;Sk &quot;"/>
    <numFmt numFmtId="168" formatCode="#,##0.00\,\-\ ;\-#,##0.00\,\-"/>
    <numFmt numFmtId="169" formatCode="#,##0.00\ &quot;€&quot;"/>
    <numFmt numFmtId="170" formatCode="#,##0.000\ &quot;€&quot;"/>
    <numFmt numFmtId="171" formatCode="#,##0.000"/>
    <numFmt numFmtId="172" formatCode="#,##0_ ;[Red]\-#,##0\ "/>
    <numFmt numFmtId="173" formatCode="_-* #,##0.0\ _€_-;\-* #,##0.0\ _€_-;_-* &quot;-&quot;??\ _€_-;_-@_-"/>
    <numFmt numFmtId="174" formatCode="#,##0.00_ ;\-#,##0.00\ "/>
  </numFmts>
  <fonts count="4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3"/>
      <name val="Tahoma"/>
      <family val="2"/>
      <charset val="238"/>
    </font>
    <font>
      <sz val="13"/>
      <name val="Tahoma"/>
      <family val="2"/>
      <charset val="238"/>
    </font>
    <font>
      <b/>
      <sz val="14"/>
      <name val="Tahoma"/>
      <family val="2"/>
      <charset val="238"/>
    </font>
    <font>
      <sz val="11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6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0.5"/>
      <color indexed="8"/>
      <name val="Tahoma"/>
      <family val="2"/>
      <charset val="238"/>
    </font>
    <font>
      <sz val="10.5"/>
      <name val="Tahoma"/>
      <family val="2"/>
      <charset val="238"/>
    </font>
    <font>
      <b/>
      <sz val="10.5"/>
      <color indexed="8"/>
      <name val="Tahoma"/>
      <family val="2"/>
      <charset val="238"/>
    </font>
    <font>
      <vertAlign val="superscript"/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8.5"/>
      <name val="Tahoma"/>
      <family val="2"/>
      <charset val="238"/>
    </font>
    <font>
      <b/>
      <vertAlign val="superscript"/>
      <sz val="8.5"/>
      <name val="Tahoma"/>
      <family val="2"/>
      <charset val="238"/>
    </font>
    <font>
      <vertAlign val="superscript"/>
      <sz val="8"/>
      <name val="Tahoma"/>
      <family val="2"/>
      <charset val="238"/>
    </font>
    <font>
      <b/>
      <u/>
      <sz val="8"/>
      <name val="Tahoma"/>
      <family val="2"/>
      <charset val="238"/>
    </font>
    <font>
      <sz val="7"/>
      <name val="Tahoma"/>
      <family val="2"/>
      <charset val="238"/>
    </font>
    <font>
      <b/>
      <sz val="7.5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10"/>
      <color rgb="FF353535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sz val="10"/>
      <color rgb="FF000000"/>
      <name val="Tahoma"/>
      <family val="2"/>
      <charset val="238"/>
    </font>
    <font>
      <i/>
      <sz val="9"/>
      <name val="Tahoma"/>
      <family val="2"/>
      <charset val="238"/>
    </font>
    <font>
      <i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FECA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" fontId="1" fillId="0" borderId="0"/>
    <xf numFmtId="4" fontId="1" fillId="0" borderId="0"/>
    <xf numFmtId="165" fontId="1" fillId="0" borderId="0"/>
    <xf numFmtId="166" fontId="1" fillId="0" borderId="0"/>
    <xf numFmtId="167" fontId="1" fillId="0" borderId="0"/>
    <xf numFmtId="168" fontId="1" fillId="0" borderId="0"/>
    <xf numFmtId="0" fontId="1" fillId="0" borderId="0"/>
    <xf numFmtId="9" fontId="1" fillId="0" borderId="0"/>
    <xf numFmtId="10" fontId="1" fillId="0" borderId="0"/>
  </cellStyleXfs>
  <cellXfs count="387">
    <xf numFmtId="0" fontId="0" fillId="0" borderId="0" xfId="0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7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3" borderId="2" xfId="7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31" fillId="0" borderId="5" xfId="0" applyFont="1" applyBorder="1"/>
    <xf numFmtId="0" fontId="37" fillId="0" borderId="8" xfId="0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top"/>
    </xf>
    <xf numFmtId="0" fontId="26" fillId="4" borderId="15" xfId="7" applyFont="1" applyFill="1" applyBorder="1" applyAlignment="1">
      <alignment horizontal="center" vertical="center"/>
    </xf>
    <xf numFmtId="4" fontId="38" fillId="5" borderId="10" xfId="0" applyNumberFormat="1" applyFont="1" applyFill="1" applyBorder="1" applyAlignment="1">
      <alignment vertical="center" wrapText="1"/>
    </xf>
    <xf numFmtId="171" fontId="38" fillId="5" borderId="10" xfId="0" applyNumberFormat="1" applyFont="1" applyFill="1" applyBorder="1" applyAlignment="1">
      <alignment vertical="center" wrapText="1"/>
    </xf>
    <xf numFmtId="0" fontId="15" fillId="2" borderId="1" xfId="7" applyFont="1" applyFill="1" applyBorder="1" applyAlignment="1">
      <alignment vertical="center" wrapText="1"/>
    </xf>
    <xf numFmtId="0" fontId="15" fillId="2" borderId="4" xfId="7" applyFont="1" applyFill="1" applyBorder="1" applyAlignment="1">
      <alignment vertical="center"/>
    </xf>
    <xf numFmtId="20" fontId="25" fillId="0" borderId="20" xfId="7" applyNumberFormat="1" applyFont="1" applyBorder="1" applyAlignment="1">
      <alignment horizontal="center" vertical="center" wrapText="1"/>
    </xf>
    <xf numFmtId="20" fontId="25" fillId="0" borderId="21" xfId="7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18" fillId="3" borderId="2" xfId="7" applyNumberFormat="1" applyFont="1" applyFill="1" applyBorder="1" applyAlignment="1">
      <alignment vertical="center"/>
    </xf>
    <xf numFmtId="164" fontId="27" fillId="4" borderId="3" xfId="0" applyNumberFormat="1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0" fillId="0" borderId="5" xfId="7" applyFont="1" applyBorder="1" applyAlignment="1">
      <alignment vertical="center" wrapText="1"/>
    </xf>
    <xf numFmtId="0" fontId="10" fillId="0" borderId="6" xfId="7" applyFont="1" applyBorder="1" applyAlignment="1">
      <alignment vertical="center" wrapText="1"/>
    </xf>
    <xf numFmtId="0" fontId="41" fillId="0" borderId="0" xfId="0" applyFont="1"/>
    <xf numFmtId="0" fontId="28" fillId="4" borderId="22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0" fillId="4" borderId="24" xfId="7" applyFont="1" applyFill="1" applyBorder="1" applyAlignment="1">
      <alignment vertical="center" wrapText="1"/>
    </xf>
    <xf numFmtId="0" fontId="18" fillId="3" borderId="25" xfId="7" applyFont="1" applyFill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38" fillId="0" borderId="24" xfId="0" applyFont="1" applyBorder="1" applyAlignment="1">
      <alignment vertical="center" wrapText="1"/>
    </xf>
    <xf numFmtId="173" fontId="23" fillId="0" borderId="27" xfId="7" applyNumberFormat="1" applyFont="1" applyBorder="1" applyAlignment="1">
      <alignment horizontal="center" vertical="center" wrapText="1"/>
    </xf>
    <xf numFmtId="173" fontId="23" fillId="0" borderId="27" xfId="7" applyNumberFormat="1" applyFont="1" applyBorder="1" applyAlignment="1">
      <alignment horizontal="right" vertical="center" wrapText="1"/>
    </xf>
    <xf numFmtId="173" fontId="23" fillId="0" borderId="28" xfId="7" applyNumberFormat="1" applyFont="1" applyBorder="1" applyAlignment="1">
      <alignment horizontal="right" vertical="center" wrapText="1"/>
    </xf>
    <xf numFmtId="0" fontId="3" fillId="0" borderId="0" xfId="0" applyFont="1"/>
    <xf numFmtId="0" fontId="35" fillId="0" borderId="0" xfId="0" applyFont="1"/>
    <xf numFmtId="0" fontId="36" fillId="0" borderId="3" xfId="0" applyFont="1" applyBorder="1"/>
    <xf numFmtId="0" fontId="36" fillId="0" borderId="0" xfId="0" applyFont="1"/>
    <xf numFmtId="49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9" fontId="0" fillId="0" borderId="3" xfId="0" applyNumberFormat="1" applyBorder="1" applyAlignment="1">
      <alignment horizontal="right" vertical="top"/>
    </xf>
    <xf numFmtId="0" fontId="42" fillId="0" borderId="3" xfId="0" applyFont="1" applyBorder="1" applyAlignment="1">
      <alignment horizontal="left" vertical="top" wrapText="1"/>
    </xf>
    <xf numFmtId="0" fontId="35" fillId="0" borderId="3" xfId="0" applyFont="1" applyBorder="1"/>
    <xf numFmtId="0" fontId="35" fillId="0" borderId="0" xfId="0" applyFont="1" applyAlignment="1">
      <alignment wrapText="1"/>
    </xf>
    <xf numFmtId="0" fontId="3" fillId="0" borderId="1" xfId="0" applyFont="1" applyBorder="1"/>
    <xf numFmtId="0" fontId="0" fillId="0" borderId="22" xfId="0" applyBorder="1"/>
    <xf numFmtId="0" fontId="0" fillId="0" borderId="4" xfId="0" applyBorder="1"/>
    <xf numFmtId="164" fontId="11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top"/>
    </xf>
    <xf numFmtId="0" fontId="4" fillId="10" borderId="0" xfId="0" applyFont="1" applyFill="1" applyAlignment="1">
      <alignment vertical="center"/>
    </xf>
    <xf numFmtId="14" fontId="4" fillId="10" borderId="0" xfId="0" applyNumberFormat="1" applyFont="1" applyFill="1" applyAlignment="1">
      <alignment vertical="center"/>
    </xf>
    <xf numFmtId="0" fontId="17" fillId="10" borderId="4" xfId="7" applyFont="1" applyFill="1" applyBorder="1" applyAlignment="1">
      <alignment vertical="center" wrapText="1"/>
    </xf>
    <xf numFmtId="14" fontId="19" fillId="9" borderId="14" xfId="7" applyNumberFormat="1" applyFont="1" applyFill="1" applyBorder="1" applyAlignment="1">
      <alignment vertical="center"/>
    </xf>
    <xf numFmtId="14" fontId="19" fillId="9" borderId="26" xfId="7" applyNumberFormat="1" applyFont="1" applyFill="1" applyBorder="1" applyAlignment="1">
      <alignment vertical="center"/>
    </xf>
    <xf numFmtId="20" fontId="25" fillId="9" borderId="18" xfId="7" applyNumberFormat="1" applyFont="1" applyFill="1" applyBorder="1" applyAlignment="1">
      <alignment horizontal="center" vertical="center" wrapText="1"/>
    </xf>
    <xf numFmtId="20" fontId="25" fillId="9" borderId="19" xfId="7" applyNumberFormat="1" applyFont="1" applyFill="1" applyBorder="1" applyAlignment="1">
      <alignment horizontal="center" vertical="center" wrapText="1"/>
    </xf>
    <xf numFmtId="20" fontId="25" fillId="9" borderId="20" xfId="7" applyNumberFormat="1" applyFont="1" applyFill="1" applyBorder="1" applyAlignment="1">
      <alignment horizontal="center" vertical="center" wrapText="1"/>
    </xf>
    <xf numFmtId="20" fontId="25" fillId="9" borderId="21" xfId="7" applyNumberFormat="1" applyFont="1" applyFill="1" applyBorder="1" applyAlignment="1">
      <alignment horizontal="center" vertical="center" wrapText="1"/>
    </xf>
    <xf numFmtId="4" fontId="38" fillId="9" borderId="4" xfId="0" applyNumberFormat="1" applyFont="1" applyFill="1" applyBorder="1" applyAlignment="1">
      <alignment vertical="center" wrapText="1"/>
    </xf>
    <xf numFmtId="164" fontId="48" fillId="9" borderId="4" xfId="7" applyNumberFormat="1" applyFont="1" applyFill="1" applyBorder="1" applyAlignment="1">
      <alignment vertical="center" wrapText="1"/>
    </xf>
    <xf numFmtId="0" fontId="35" fillId="9" borderId="0" xfId="0" applyFont="1" applyFill="1"/>
    <xf numFmtId="14" fontId="3" fillId="9" borderId="0" xfId="0" applyNumberFormat="1" applyFont="1" applyFill="1"/>
    <xf numFmtId="0" fontId="3" fillId="9" borderId="0" xfId="0" applyFont="1" applyFill="1"/>
    <xf numFmtId="49" fontId="36" fillId="9" borderId="3" xfId="0" applyNumberFormat="1" applyFont="1" applyFill="1" applyBorder="1" applyAlignment="1">
      <alignment horizontal="left" vertical="top"/>
    </xf>
    <xf numFmtId="0" fontId="36" fillId="9" borderId="3" xfId="0" applyFont="1" applyFill="1" applyBorder="1" applyAlignment="1">
      <alignment horizontal="left" vertical="top" wrapText="1"/>
    </xf>
    <xf numFmtId="169" fontId="36" fillId="9" borderId="3" xfId="0" applyNumberFormat="1" applyFont="1" applyFill="1" applyBorder="1" applyAlignment="1">
      <alignment horizontal="right" vertical="top"/>
    </xf>
    <xf numFmtId="0" fontId="36" fillId="9" borderId="3" xfId="0" applyFont="1" applyFill="1" applyBorder="1" applyAlignment="1">
      <alignment horizontal="left" vertical="top"/>
    </xf>
    <xf numFmtId="49" fontId="3" fillId="9" borderId="3" xfId="0" applyNumberFormat="1" applyFont="1" applyFill="1" applyBorder="1" applyAlignment="1">
      <alignment horizontal="left" vertical="top"/>
    </xf>
    <xf numFmtId="0" fontId="3" fillId="9" borderId="3" xfId="0" applyFont="1" applyFill="1" applyBorder="1" applyAlignment="1">
      <alignment horizontal="left" vertical="top" wrapText="1"/>
    </xf>
    <xf numFmtId="169" fontId="0" fillId="9" borderId="3" xfId="0" applyNumberFormat="1" applyFill="1" applyBorder="1" applyAlignment="1">
      <alignment horizontal="right" vertical="top"/>
    </xf>
    <xf numFmtId="0" fontId="0" fillId="9" borderId="3" xfId="0" applyFill="1" applyBorder="1" applyAlignment="1">
      <alignment horizontal="left" vertical="top"/>
    </xf>
    <xf numFmtId="49" fontId="35" fillId="9" borderId="3" xfId="0" applyNumberFormat="1" applyFont="1" applyFill="1" applyBorder="1" applyAlignment="1">
      <alignment horizontal="left" vertical="top"/>
    </xf>
    <xf numFmtId="0" fontId="35" fillId="9" borderId="3" xfId="0" applyFont="1" applyFill="1" applyBorder="1" applyAlignment="1">
      <alignment horizontal="left" vertical="top"/>
    </xf>
    <xf numFmtId="169" fontId="35" fillId="9" borderId="3" xfId="0" applyNumberFormat="1" applyFont="1" applyFill="1" applyBorder="1" applyAlignment="1">
      <alignment horizontal="right" vertical="top"/>
    </xf>
    <xf numFmtId="0" fontId="3" fillId="9" borderId="3" xfId="0" applyFont="1" applyFill="1" applyBorder="1" applyAlignment="1">
      <alignment horizontal="left" vertical="top"/>
    </xf>
    <xf numFmtId="14" fontId="25" fillId="0" borderId="14" xfId="7" applyNumberFormat="1" applyFont="1" applyBorder="1" applyAlignment="1">
      <alignment horizontal="left" vertical="center" wrapText="1"/>
    </xf>
    <xf numFmtId="0" fontId="25" fillId="0" borderId="3" xfId="7" applyFont="1" applyBorder="1" applyAlignment="1">
      <alignment horizontal="left" vertical="center" wrapText="1"/>
    </xf>
    <xf numFmtId="49" fontId="25" fillId="0" borderId="29" xfId="7" applyNumberFormat="1" applyFont="1" applyBorder="1" applyAlignment="1">
      <alignment horizontal="left" vertical="center"/>
    </xf>
    <xf numFmtId="49" fontId="25" fillId="0" borderId="22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/>
    </xf>
    <xf numFmtId="4" fontId="25" fillId="0" borderId="3" xfId="7" applyNumberFormat="1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4" fontId="25" fillId="0" borderId="32" xfId="7" applyNumberFormat="1" applyFont="1" applyBorder="1" applyAlignment="1">
      <alignment horizontal="center" vertical="center" wrapText="1"/>
    </xf>
    <xf numFmtId="14" fontId="25" fillId="0" borderId="33" xfId="7" applyNumberFormat="1" applyFont="1" applyBorder="1" applyAlignment="1">
      <alignment horizontal="center" vertical="center" wrapText="1"/>
    </xf>
    <xf numFmtId="4" fontId="25" fillId="0" borderId="29" xfId="7" applyNumberFormat="1" applyFont="1" applyBorder="1" applyAlignment="1">
      <alignment horizontal="left" vertical="center" wrapText="1"/>
    </xf>
    <xf numFmtId="4" fontId="25" fillId="0" borderId="22" xfId="7" applyNumberFormat="1" applyFont="1" applyBorder="1" applyAlignment="1">
      <alignment horizontal="left" vertical="center" wrapText="1"/>
    </xf>
    <xf numFmtId="4" fontId="25" fillId="0" borderId="30" xfId="7" applyNumberFormat="1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10" fillId="0" borderId="0" xfId="7" applyFont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2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7" fillId="9" borderId="1" xfId="7" applyFont="1" applyFill="1" applyBorder="1" applyAlignment="1">
      <alignment vertical="center" wrapText="1"/>
    </xf>
    <xf numFmtId="0" fontId="0" fillId="9" borderId="1" xfId="0" applyFill="1" applyBorder="1" applyAlignment="1">
      <alignment wrapText="1"/>
    </xf>
    <xf numFmtId="0" fontId="0" fillId="9" borderId="16" xfId="0" applyFill="1" applyBorder="1" applyAlignment="1">
      <alignment wrapText="1"/>
    </xf>
    <xf numFmtId="0" fontId="17" fillId="2" borderId="3" xfId="7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2" borderId="3" xfId="7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74" fontId="19" fillId="0" borderId="20" xfId="7" applyNumberFormat="1" applyFont="1" applyBorder="1" applyAlignment="1">
      <alignment horizontal="right" vertical="center" wrapText="1"/>
    </xf>
    <xf numFmtId="174" fontId="12" fillId="0" borderId="21" xfId="7" applyNumberFormat="1" applyFont="1" applyBorder="1" applyAlignment="1">
      <alignment horizontal="right" vertical="center" wrapText="1"/>
    </xf>
    <xf numFmtId="174" fontId="19" fillId="9" borderId="20" xfId="7" applyNumberFormat="1" applyFont="1" applyFill="1" applyBorder="1" applyAlignment="1">
      <alignment horizontal="right" vertical="center" wrapText="1"/>
    </xf>
    <xf numFmtId="174" fontId="12" fillId="9" borderId="21" xfId="7" applyNumberFormat="1" applyFont="1" applyFill="1" applyBorder="1" applyAlignment="1">
      <alignment horizontal="right" vertical="center" wrapText="1"/>
    </xf>
    <xf numFmtId="173" fontId="19" fillId="9" borderId="20" xfId="7" applyNumberFormat="1" applyFont="1" applyFill="1" applyBorder="1" applyAlignment="1">
      <alignment horizontal="right" vertical="center" wrapText="1"/>
    </xf>
    <xf numFmtId="173" fontId="12" fillId="9" borderId="21" xfId="7" applyNumberFormat="1" applyFont="1" applyFill="1" applyBorder="1" applyAlignment="1">
      <alignment horizontal="right" vertical="center" wrapText="1"/>
    </xf>
    <xf numFmtId="173" fontId="19" fillId="0" borderId="17" xfId="7" applyNumberFormat="1" applyFont="1" applyBorder="1" applyAlignment="1">
      <alignment horizontal="right" vertical="center" wrapText="1"/>
    </xf>
    <xf numFmtId="173" fontId="19" fillId="0" borderId="16" xfId="7" applyNumberFormat="1" applyFont="1" applyBorder="1" applyAlignment="1">
      <alignment horizontal="right" vertical="center" wrapText="1"/>
    </xf>
    <xf numFmtId="173" fontId="19" fillId="9" borderId="19" xfId="7" applyNumberFormat="1" applyFont="1" applyFill="1" applyBorder="1" applyAlignment="1">
      <alignment horizontal="center" vertical="center"/>
    </xf>
    <xf numFmtId="173" fontId="19" fillId="9" borderId="41" xfId="7" applyNumberFormat="1" applyFont="1" applyFill="1" applyBorder="1" applyAlignment="1">
      <alignment horizontal="center" vertical="center"/>
    </xf>
    <xf numFmtId="173" fontId="19" fillId="0" borderId="42" xfId="7" applyNumberFormat="1" applyFont="1" applyBorder="1" applyAlignment="1">
      <alignment horizontal="center" vertical="center" wrapText="1"/>
    </xf>
    <xf numFmtId="173" fontId="19" fillId="0" borderId="41" xfId="7" applyNumberFormat="1" applyFont="1" applyBorder="1" applyAlignment="1">
      <alignment horizontal="center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textRotation="90" wrapText="1"/>
    </xf>
    <xf numFmtId="0" fontId="28" fillId="4" borderId="18" xfId="0" applyFont="1" applyFill="1" applyBorder="1" applyAlignment="1">
      <alignment horizontal="center" vertical="center" textRotation="90" wrapText="1"/>
    </xf>
    <xf numFmtId="0" fontId="19" fillId="9" borderId="62" xfId="7" applyFont="1" applyFill="1" applyBorder="1" applyAlignment="1">
      <alignment horizontal="left" vertical="center" wrapText="1"/>
    </xf>
    <xf numFmtId="0" fontId="19" fillId="9" borderId="63" xfId="7" applyFont="1" applyFill="1" applyBorder="1" applyAlignment="1">
      <alignment horizontal="left" vertical="center" wrapText="1"/>
    </xf>
    <xf numFmtId="49" fontId="19" fillId="9" borderId="40" xfId="7" applyNumberFormat="1" applyFont="1" applyFill="1" applyBorder="1" applyAlignment="1">
      <alignment horizontal="center" vertical="center"/>
    </xf>
    <xf numFmtId="49" fontId="19" fillId="9" borderId="41" xfId="7" applyNumberFormat="1" applyFont="1" applyFill="1" applyBorder="1" applyAlignment="1">
      <alignment horizontal="center" vertical="center"/>
    </xf>
    <xf numFmtId="173" fontId="19" fillId="0" borderId="36" xfId="7" applyNumberFormat="1" applyFont="1" applyBorder="1" applyAlignment="1">
      <alignment horizontal="right" vertical="center" wrapText="1"/>
    </xf>
    <xf numFmtId="173" fontId="19" fillId="0" borderId="37" xfId="7" applyNumberFormat="1" applyFont="1" applyBorder="1" applyAlignment="1">
      <alignment horizontal="right" vertical="center" wrapText="1"/>
    </xf>
    <xf numFmtId="173" fontId="19" fillId="0" borderId="20" xfId="7" applyNumberFormat="1" applyFont="1" applyBorder="1" applyAlignment="1">
      <alignment horizontal="right" vertical="center" wrapText="1"/>
    </xf>
    <xf numFmtId="173" fontId="19" fillId="0" borderId="21" xfId="7" applyNumberFormat="1" applyFont="1" applyBorder="1" applyAlignment="1">
      <alignment horizontal="right" vertical="center" wrapText="1"/>
    </xf>
    <xf numFmtId="0" fontId="4" fillId="0" borderId="29" xfId="7" applyFont="1" applyBorder="1" applyAlignment="1">
      <alignment horizontal="left" vertical="center"/>
    </xf>
    <xf numFmtId="0" fontId="4" fillId="0" borderId="22" xfId="7" applyFont="1" applyBorder="1" applyAlignment="1">
      <alignment horizontal="left" vertical="center"/>
    </xf>
    <xf numFmtId="0" fontId="4" fillId="0" borderId="67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51" xfId="7" applyFont="1" applyBorder="1" applyAlignment="1">
      <alignment horizontal="center" vertical="center" wrapText="1"/>
    </xf>
    <xf numFmtId="0" fontId="4" fillId="0" borderId="49" xfId="7" applyFont="1" applyBorder="1" applyAlignment="1">
      <alignment horizontal="center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 wrapText="1"/>
    </xf>
    <xf numFmtId="0" fontId="28" fillId="4" borderId="6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44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left" vertical="center" wrapText="1"/>
    </xf>
    <xf numFmtId="0" fontId="19" fillId="9" borderId="29" xfId="7" applyFont="1" applyFill="1" applyBorder="1" applyAlignment="1">
      <alignment horizontal="left" vertical="center" wrapText="1"/>
    </xf>
    <xf numFmtId="0" fontId="19" fillId="9" borderId="30" xfId="7" applyFont="1" applyFill="1" applyBorder="1" applyAlignment="1">
      <alignment horizontal="left" vertical="center" wrapText="1"/>
    </xf>
    <xf numFmtId="174" fontId="19" fillId="9" borderId="21" xfId="7" applyNumberFormat="1" applyFont="1" applyFill="1" applyBorder="1" applyAlignment="1">
      <alignment horizontal="right" vertical="center" wrapText="1"/>
    </xf>
    <xf numFmtId="173" fontId="19" fillId="9" borderId="18" xfId="7" applyNumberFormat="1" applyFont="1" applyFill="1" applyBorder="1" applyAlignment="1">
      <alignment horizontal="right" vertical="center" wrapText="1"/>
    </xf>
    <xf numFmtId="173" fontId="12" fillId="9" borderId="19" xfId="7" applyNumberFormat="1" applyFont="1" applyFill="1" applyBorder="1" applyAlignment="1">
      <alignment horizontal="right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170" fontId="37" fillId="0" borderId="66" xfId="0" applyNumberFormat="1" applyFont="1" applyBorder="1" applyAlignment="1">
      <alignment horizontal="right" vertical="center" wrapText="1"/>
    </xf>
    <xf numFmtId="170" fontId="37" fillId="0" borderId="36" xfId="0" applyNumberFormat="1" applyFont="1" applyBorder="1" applyAlignment="1">
      <alignment horizontal="right" vertical="center" wrapText="1"/>
    </xf>
    <xf numFmtId="0" fontId="38" fillId="0" borderId="6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173" fontId="19" fillId="0" borderId="40" xfId="7" applyNumberFormat="1" applyFont="1" applyBorder="1" applyAlignment="1">
      <alignment horizontal="right" vertical="center" wrapText="1"/>
    </xf>
    <xf numFmtId="173" fontId="12" fillId="0" borderId="41" xfId="7" applyNumberFormat="1" applyFont="1" applyBorder="1" applyAlignment="1">
      <alignment horizontal="right" vertical="center" wrapText="1"/>
    </xf>
    <xf numFmtId="174" fontId="19" fillId="0" borderId="18" xfId="7" applyNumberFormat="1" applyFont="1" applyBorder="1" applyAlignment="1">
      <alignment horizontal="right" vertical="center" wrapText="1"/>
    </xf>
    <xf numFmtId="174" fontId="12" fillId="0" borderId="19" xfId="7" applyNumberFormat="1" applyFont="1" applyBorder="1" applyAlignment="1">
      <alignment horizontal="right" vertical="center" wrapText="1"/>
    </xf>
    <xf numFmtId="49" fontId="19" fillId="9" borderId="42" xfId="7" applyNumberFormat="1" applyFont="1" applyFill="1" applyBorder="1" applyAlignment="1">
      <alignment horizontal="center" vertical="center"/>
    </xf>
    <xf numFmtId="173" fontId="19" fillId="0" borderId="18" xfId="7" applyNumberFormat="1" applyFont="1" applyBorder="1" applyAlignment="1">
      <alignment horizontal="right" vertical="center" wrapText="1"/>
    </xf>
    <xf numFmtId="173" fontId="12" fillId="0" borderId="19" xfId="7" applyNumberFormat="1" applyFont="1" applyBorder="1" applyAlignment="1">
      <alignment horizontal="right" vertical="center" wrapText="1"/>
    </xf>
    <xf numFmtId="173" fontId="21" fillId="0" borderId="18" xfId="7" applyNumberFormat="1" applyFont="1" applyBorder="1" applyAlignment="1">
      <alignment horizontal="right" vertical="center" wrapText="1"/>
    </xf>
    <xf numFmtId="173" fontId="21" fillId="0" borderId="19" xfId="7" applyNumberFormat="1" applyFon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0" fontId="18" fillId="0" borderId="27" xfId="7" applyFont="1" applyBorder="1" applyAlignment="1">
      <alignment horizontal="center" vertical="center" wrapText="1"/>
    </xf>
    <xf numFmtId="49" fontId="19" fillId="0" borderId="40" xfId="7" applyNumberFormat="1" applyFont="1" applyBorder="1" applyAlignment="1">
      <alignment horizontal="center" vertical="center"/>
    </xf>
    <xf numFmtId="49" fontId="19" fillId="0" borderId="41" xfId="7" applyNumberFormat="1" applyFont="1" applyBorder="1" applyAlignment="1">
      <alignment horizontal="center" vertical="center"/>
    </xf>
    <xf numFmtId="173" fontId="21" fillId="0" borderId="17" xfId="7" applyNumberFormat="1" applyFont="1" applyBorder="1" applyAlignment="1">
      <alignment horizontal="right" vertical="center" wrapText="1"/>
    </xf>
    <xf numFmtId="173" fontId="21" fillId="0" borderId="16" xfId="7" applyNumberFormat="1" applyFont="1" applyBorder="1" applyAlignment="1">
      <alignment horizontal="right" vertical="center" wrapText="1"/>
    </xf>
    <xf numFmtId="14" fontId="25" fillId="9" borderId="32" xfId="7" applyNumberFormat="1" applyFont="1" applyFill="1" applyBorder="1" applyAlignment="1">
      <alignment horizontal="center" vertical="center" wrapText="1"/>
    </xf>
    <xf numFmtId="14" fontId="25" fillId="9" borderId="33" xfId="7" applyNumberFormat="1" applyFont="1" applyFill="1" applyBorder="1" applyAlignment="1">
      <alignment horizontal="center" vertical="center" wrapText="1"/>
    </xf>
    <xf numFmtId="0" fontId="18" fillId="2" borderId="34" xfId="7" applyFont="1" applyFill="1" applyBorder="1" applyAlignment="1">
      <alignment horizontal="center" vertical="center" wrapText="1"/>
    </xf>
    <xf numFmtId="0" fontId="18" fillId="2" borderId="44" xfId="7" applyFont="1" applyFill="1" applyBorder="1" applyAlignment="1">
      <alignment horizontal="center" vertical="center" wrapText="1"/>
    </xf>
    <xf numFmtId="0" fontId="18" fillId="2" borderId="8" xfId="7" applyFont="1" applyFill="1" applyBorder="1" applyAlignment="1">
      <alignment horizontal="center" vertical="center" wrapText="1"/>
    </xf>
    <xf numFmtId="0" fontId="18" fillId="2" borderId="45" xfId="7" applyFont="1" applyFill="1" applyBorder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12" xfId="7" applyFont="1" applyBorder="1" applyAlignment="1">
      <alignment horizontal="center" vertical="center"/>
    </xf>
    <xf numFmtId="0" fontId="27" fillId="0" borderId="7" xfId="7" applyFont="1" applyBorder="1" applyAlignment="1">
      <alignment horizontal="left" vertical="center"/>
    </xf>
    <xf numFmtId="0" fontId="27" fillId="0" borderId="13" xfId="7" applyFont="1" applyBorder="1" applyAlignment="1">
      <alignment horizontal="left" vertical="center"/>
    </xf>
    <xf numFmtId="0" fontId="18" fillId="6" borderId="46" xfId="7" applyFont="1" applyFill="1" applyBorder="1" applyAlignment="1">
      <alignment horizontal="center" vertical="center" wrapText="1"/>
    </xf>
    <xf numFmtId="0" fontId="18" fillId="6" borderId="47" xfId="7" applyFont="1" applyFill="1" applyBorder="1" applyAlignment="1">
      <alignment horizontal="center" vertical="center" wrapText="1"/>
    </xf>
    <xf numFmtId="0" fontId="18" fillId="6" borderId="48" xfId="7" applyFont="1" applyFill="1" applyBorder="1" applyAlignment="1">
      <alignment horizontal="center" vertical="center" wrapText="1"/>
    </xf>
    <xf numFmtId="0" fontId="16" fillId="0" borderId="19" xfId="7" applyFont="1" applyBorder="1" applyAlignment="1">
      <alignment vertical="center" wrapText="1"/>
    </xf>
    <xf numFmtId="3" fontId="19" fillId="0" borderId="40" xfId="7" applyNumberFormat="1" applyFont="1" applyBorder="1" applyAlignment="1">
      <alignment horizontal="center" vertical="center"/>
    </xf>
    <xf numFmtId="3" fontId="19" fillId="0" borderId="41" xfId="7" applyNumberFormat="1" applyFont="1" applyBorder="1" applyAlignment="1">
      <alignment horizontal="center" vertical="center"/>
    </xf>
    <xf numFmtId="49" fontId="19" fillId="0" borderId="19" xfId="7" applyNumberFormat="1" applyFont="1" applyBorder="1" applyAlignment="1">
      <alignment horizontal="center" vertical="center"/>
    </xf>
    <xf numFmtId="0" fontId="19" fillId="0" borderId="62" xfId="7" applyFont="1" applyBorder="1" applyAlignment="1">
      <alignment horizontal="left" vertical="center" wrapText="1"/>
    </xf>
    <xf numFmtId="0" fontId="19" fillId="0" borderId="63" xfId="7" applyFont="1" applyBorder="1" applyAlignment="1">
      <alignment horizontal="left" vertical="center" wrapText="1"/>
    </xf>
    <xf numFmtId="2" fontId="16" fillId="0" borderId="18" xfId="7" applyNumberFormat="1" applyFont="1" applyBorder="1" applyAlignment="1">
      <alignment horizontal="center" vertical="center" wrapText="1"/>
    </xf>
    <xf numFmtId="173" fontId="19" fillId="0" borderId="40" xfId="7" applyNumberFormat="1" applyFont="1" applyBorder="1" applyAlignment="1">
      <alignment horizontal="center" vertical="center"/>
    </xf>
    <xf numFmtId="173" fontId="19" fillId="0" borderId="41" xfId="7" applyNumberFormat="1" applyFont="1" applyBorder="1" applyAlignment="1">
      <alignment horizontal="center" vertical="center"/>
    </xf>
    <xf numFmtId="0" fontId="43" fillId="7" borderId="60" xfId="0" applyFont="1" applyFill="1" applyBorder="1" applyAlignment="1">
      <alignment horizontal="left" vertical="center" wrapText="1"/>
    </xf>
    <xf numFmtId="0" fontId="43" fillId="7" borderId="53" xfId="0" applyFont="1" applyFill="1" applyBorder="1" applyAlignment="1">
      <alignment horizontal="left" vertical="center" wrapText="1"/>
    </xf>
    <xf numFmtId="0" fontId="43" fillId="7" borderId="54" xfId="0" applyFont="1" applyFill="1" applyBorder="1" applyAlignment="1">
      <alignment horizontal="left" vertical="center" wrapText="1"/>
    </xf>
    <xf numFmtId="0" fontId="26" fillId="4" borderId="49" xfId="7" applyFont="1" applyFill="1" applyBorder="1" applyAlignment="1">
      <alignment horizontal="center" vertical="center" wrapText="1"/>
    </xf>
    <xf numFmtId="0" fontId="26" fillId="4" borderId="50" xfId="7" applyFont="1" applyFill="1" applyBorder="1" applyAlignment="1">
      <alignment horizontal="center" vertical="center" wrapText="1"/>
    </xf>
    <xf numFmtId="0" fontId="16" fillId="0" borderId="51" xfId="7" applyFont="1" applyBorder="1" applyAlignment="1">
      <alignment horizontal="center" vertical="center" wrapText="1"/>
    </xf>
    <xf numFmtId="0" fontId="16" fillId="0" borderId="49" xfId="7" applyFont="1" applyBorder="1" applyAlignment="1">
      <alignment horizontal="center" vertical="center" wrapText="1"/>
    </xf>
    <xf numFmtId="0" fontId="16" fillId="0" borderId="50" xfId="7" applyFont="1" applyBorder="1" applyAlignment="1">
      <alignment horizontal="center" vertical="center" wrapText="1"/>
    </xf>
    <xf numFmtId="0" fontId="11" fillId="9" borderId="34" xfId="7" applyFont="1" applyFill="1" applyBorder="1" applyAlignment="1">
      <alignment horizontal="left" vertical="top" wrapText="1"/>
    </xf>
    <xf numFmtId="0" fontId="11" fillId="9" borderId="1" xfId="7" applyFont="1" applyFill="1" applyBorder="1" applyAlignment="1">
      <alignment horizontal="left" vertical="top" wrapText="1"/>
    </xf>
    <xf numFmtId="0" fontId="11" fillId="9" borderId="16" xfId="7" applyFont="1" applyFill="1" applyBorder="1" applyAlignment="1">
      <alignment horizontal="left" vertical="top" wrapText="1"/>
    </xf>
    <xf numFmtId="0" fontId="11" fillId="9" borderId="5" xfId="7" applyFont="1" applyFill="1" applyBorder="1" applyAlignment="1">
      <alignment horizontal="left" vertical="top" wrapText="1"/>
    </xf>
    <xf numFmtId="0" fontId="11" fillId="9" borderId="0" xfId="7" applyFont="1" applyFill="1" applyAlignment="1">
      <alignment horizontal="left" vertical="top" wrapText="1"/>
    </xf>
    <xf numFmtId="0" fontId="11" fillId="9" borderId="12" xfId="7" applyFont="1" applyFill="1" applyBorder="1" applyAlignment="1">
      <alignment horizontal="left" vertical="top" wrapText="1"/>
    </xf>
    <xf numFmtId="0" fontId="11" fillId="9" borderId="6" xfId="7" applyFont="1" applyFill="1" applyBorder="1" applyAlignment="1">
      <alignment horizontal="left" vertical="top" wrapText="1"/>
    </xf>
    <xf numFmtId="0" fontId="11" fillId="9" borderId="7" xfId="7" applyFont="1" applyFill="1" applyBorder="1" applyAlignment="1">
      <alignment horizontal="left" vertical="top" wrapText="1"/>
    </xf>
    <xf numFmtId="0" fontId="11" fillId="9" borderId="13" xfId="7" applyFont="1" applyFill="1" applyBorder="1" applyAlignment="1">
      <alignment horizontal="left" vertical="top" wrapText="1"/>
    </xf>
    <xf numFmtId="0" fontId="23" fillId="4" borderId="60" xfId="7" applyFont="1" applyFill="1" applyBorder="1" applyAlignment="1">
      <alignment horizontal="center" vertical="center"/>
    </xf>
    <xf numFmtId="0" fontId="23" fillId="4" borderId="53" xfId="7" applyFont="1" applyFill="1" applyBorder="1" applyAlignment="1">
      <alignment horizontal="center" vertical="center"/>
    </xf>
    <xf numFmtId="0" fontId="23" fillId="4" borderId="46" xfId="7" applyFont="1" applyFill="1" applyBorder="1" applyAlignment="1">
      <alignment horizontal="center" vertical="center"/>
    </xf>
    <xf numFmtId="0" fontId="16" fillId="4" borderId="53" xfId="7" applyFont="1" applyFill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2" fontId="16" fillId="0" borderId="19" xfId="7" applyNumberFormat="1" applyFont="1" applyBorder="1" applyAlignment="1">
      <alignment horizontal="center" vertical="center" wrapText="1"/>
    </xf>
    <xf numFmtId="14" fontId="25" fillId="0" borderId="64" xfId="7" applyNumberFormat="1" applyFont="1" applyBorder="1" applyAlignment="1">
      <alignment horizontal="center" vertical="center" wrapText="1"/>
    </xf>
    <xf numFmtId="3" fontId="19" fillId="0" borderId="40" xfId="7" applyNumberFormat="1" applyFont="1" applyBorder="1" applyAlignment="1">
      <alignment horizontal="center" vertical="center" wrapText="1"/>
    </xf>
    <xf numFmtId="3" fontId="19" fillId="0" borderId="41" xfId="7" applyNumberFormat="1" applyFont="1" applyBorder="1" applyAlignment="1">
      <alignment horizontal="center" vertical="center" wrapText="1"/>
    </xf>
    <xf numFmtId="0" fontId="17" fillId="4" borderId="25" xfId="7" applyFont="1" applyFill="1" applyBorder="1" applyAlignment="1">
      <alignment horizontal="left" vertical="center" wrapText="1"/>
    </xf>
    <xf numFmtId="0" fontId="17" fillId="4" borderId="2" xfId="7" applyFont="1" applyFill="1" applyBorder="1" applyAlignment="1">
      <alignment horizontal="left" vertical="center" wrapText="1"/>
    </xf>
    <xf numFmtId="0" fontId="38" fillId="0" borderId="51" xfId="0" applyFont="1" applyBorder="1" applyAlignment="1">
      <alignment horizontal="right" vertical="center" wrapText="1"/>
    </xf>
    <xf numFmtId="0" fontId="38" fillId="0" borderId="50" xfId="0" applyFont="1" applyBorder="1" applyAlignment="1">
      <alignment horizontal="right" vertical="center" wrapText="1"/>
    </xf>
    <xf numFmtId="0" fontId="28" fillId="4" borderId="32" xfId="0" applyFont="1" applyFill="1" applyBorder="1" applyAlignment="1">
      <alignment horizontal="center" vertical="center" wrapText="1"/>
    </xf>
    <xf numFmtId="0" fontId="28" fillId="4" borderId="64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17" fillId="8" borderId="25" xfId="7" applyFont="1" applyFill="1" applyBorder="1" applyAlignment="1">
      <alignment horizontal="center" vertical="center"/>
    </xf>
    <xf numFmtId="0" fontId="17" fillId="8" borderId="2" xfId="7" applyFont="1" applyFill="1" applyBorder="1" applyAlignment="1">
      <alignment horizontal="center" vertical="center"/>
    </xf>
    <xf numFmtId="0" fontId="17" fillId="8" borderId="35" xfId="7" applyFont="1" applyFill="1" applyBorder="1" applyAlignment="1">
      <alignment horizontal="center" vertical="center"/>
    </xf>
    <xf numFmtId="0" fontId="45" fillId="9" borderId="67" xfId="7" applyFont="1" applyFill="1" applyBorder="1" applyAlignment="1">
      <alignment horizontal="center" vertical="center"/>
    </xf>
    <xf numFmtId="0" fontId="4" fillId="9" borderId="1" xfId="7" applyFont="1" applyFill="1" applyBorder="1" applyAlignment="1">
      <alignment horizontal="center" vertical="center"/>
    </xf>
    <xf numFmtId="0" fontId="25" fillId="0" borderId="34" xfId="7" applyFont="1" applyBorder="1" applyAlignment="1">
      <alignment horizontal="left" vertical="center" wrapText="1"/>
    </xf>
    <xf numFmtId="0" fontId="25" fillId="0" borderId="1" xfId="7" applyFont="1" applyBorder="1" applyAlignment="1">
      <alignment horizontal="left" vertical="center" wrapText="1"/>
    </xf>
    <xf numFmtId="0" fontId="25" fillId="0" borderId="44" xfId="7" applyFont="1" applyBorder="1" applyAlignment="1">
      <alignment horizontal="left" vertical="center" wrapText="1"/>
    </xf>
    <xf numFmtId="0" fontId="25" fillId="0" borderId="5" xfId="7" applyFont="1" applyBorder="1" applyAlignment="1">
      <alignment horizontal="left" vertical="center" wrapText="1"/>
    </xf>
    <xf numFmtId="0" fontId="25" fillId="0" borderId="0" xfId="7" applyFont="1" applyAlignment="1">
      <alignment horizontal="left" vertical="center" wrapText="1"/>
    </xf>
    <xf numFmtId="0" fontId="25" fillId="0" borderId="59" xfId="7" applyFont="1" applyBorder="1" applyAlignment="1">
      <alignment horizontal="left" vertical="center" wrapText="1"/>
    </xf>
    <xf numFmtId="0" fontId="4" fillId="9" borderId="29" xfId="7" applyFont="1" applyFill="1" applyBorder="1" applyAlignment="1">
      <alignment horizontal="center" vertical="center"/>
    </xf>
    <xf numFmtId="0" fontId="4" fillId="9" borderId="30" xfId="7" applyFont="1" applyFill="1" applyBorder="1" applyAlignment="1">
      <alignment horizontal="center" vertical="center"/>
    </xf>
    <xf numFmtId="0" fontId="12" fillId="0" borderId="29" xfId="7" applyFont="1" applyBorder="1" applyAlignment="1">
      <alignment horizontal="left" vertical="center"/>
    </xf>
    <xf numFmtId="0" fontId="12" fillId="0" borderId="30" xfId="7" applyFont="1" applyBorder="1" applyAlignment="1">
      <alignment horizontal="left" vertical="center"/>
    </xf>
    <xf numFmtId="0" fontId="23" fillId="4" borderId="25" xfId="7" applyFont="1" applyFill="1" applyBorder="1" applyAlignment="1">
      <alignment horizontal="left" vertical="center"/>
    </xf>
    <xf numFmtId="0" fontId="23" fillId="4" borderId="2" xfId="7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3" fillId="4" borderId="38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18" fillId="4" borderId="25" xfId="7" applyFont="1" applyFill="1" applyBorder="1" applyAlignment="1">
      <alignment horizontal="center" vertical="center" wrapText="1"/>
    </xf>
    <xf numFmtId="0" fontId="18" fillId="4" borderId="2" xfId="7" applyFont="1" applyFill="1" applyBorder="1" applyAlignment="1">
      <alignment horizontal="center" vertical="center" wrapText="1"/>
    </xf>
    <xf numFmtId="0" fontId="18" fillId="4" borderId="35" xfId="7" applyFont="1" applyFill="1" applyBorder="1" applyAlignment="1">
      <alignment horizontal="center" vertical="center" wrapText="1"/>
    </xf>
    <xf numFmtId="0" fontId="44" fillId="0" borderId="49" xfId="7" applyFont="1" applyBorder="1" applyAlignment="1">
      <alignment horizontal="left" vertical="center"/>
    </xf>
    <xf numFmtId="0" fontId="26" fillId="0" borderId="49" xfId="7" applyFont="1" applyBorder="1" applyAlignment="1">
      <alignment horizontal="left" vertical="center"/>
    </xf>
    <xf numFmtId="0" fontId="26" fillId="0" borderId="61" xfId="7" applyFont="1" applyBorder="1" applyAlignment="1">
      <alignment horizontal="left" vertical="center"/>
    </xf>
    <xf numFmtId="0" fontId="20" fillId="4" borderId="52" xfId="7" applyFont="1" applyFill="1" applyBorder="1" applyAlignment="1">
      <alignment horizontal="center" vertical="center" wrapText="1"/>
    </xf>
    <xf numFmtId="0" fontId="20" fillId="4" borderId="53" xfId="7" applyFont="1" applyFill="1" applyBorder="1" applyAlignment="1">
      <alignment horizontal="center" vertical="center" wrapText="1"/>
    </xf>
    <xf numFmtId="0" fontId="20" fillId="4" borderId="54" xfId="7" applyFont="1" applyFill="1" applyBorder="1" applyAlignment="1">
      <alignment horizontal="center" vertical="center" wrapText="1"/>
    </xf>
    <xf numFmtId="0" fontId="15" fillId="4" borderId="34" xfId="7" applyFont="1" applyFill="1" applyBorder="1" applyAlignment="1">
      <alignment horizontal="center" vertical="center" wrapText="1"/>
    </xf>
    <xf numFmtId="0" fontId="15" fillId="4" borderId="1" xfId="7" applyFont="1" applyFill="1" applyBorder="1" applyAlignment="1">
      <alignment horizontal="center" vertical="center" wrapText="1"/>
    </xf>
    <xf numFmtId="0" fontId="15" fillId="4" borderId="44" xfId="7" applyFont="1" applyFill="1" applyBorder="1" applyAlignment="1">
      <alignment horizontal="center" vertical="center" wrapText="1"/>
    </xf>
    <xf numFmtId="0" fontId="14" fillId="0" borderId="14" xfId="7" applyFont="1" applyBorder="1" applyAlignment="1">
      <alignment horizontal="left" vertical="center" wrapText="1"/>
    </xf>
    <xf numFmtId="0" fontId="8" fillId="0" borderId="3" xfId="7" applyFont="1" applyBorder="1" applyAlignment="1">
      <alignment horizontal="left" vertical="center"/>
    </xf>
    <xf numFmtId="0" fontId="14" fillId="9" borderId="3" xfId="7" applyFont="1" applyFill="1" applyBorder="1" applyAlignment="1">
      <alignment vertical="center" wrapText="1"/>
    </xf>
    <xf numFmtId="0" fontId="14" fillId="9" borderId="11" xfId="7" applyFont="1" applyFill="1" applyBorder="1" applyAlignment="1">
      <alignment vertical="center" wrapText="1"/>
    </xf>
    <xf numFmtId="0" fontId="18" fillId="9" borderId="52" xfId="7" applyFont="1" applyFill="1" applyBorder="1" applyAlignment="1">
      <alignment horizontal="center" vertical="center" wrapText="1"/>
    </xf>
    <xf numFmtId="0" fontId="18" fillId="9" borderId="53" xfId="7" applyFont="1" applyFill="1" applyBorder="1" applyAlignment="1">
      <alignment horizontal="center" vertical="center" wrapText="1"/>
    </xf>
    <xf numFmtId="0" fontId="18" fillId="9" borderId="54" xfId="7" applyFont="1" applyFill="1" applyBorder="1" applyAlignment="1">
      <alignment horizontal="center" vertical="center" wrapText="1"/>
    </xf>
    <xf numFmtId="0" fontId="20" fillId="4" borderId="55" xfId="7" applyFont="1" applyFill="1" applyBorder="1" applyAlignment="1">
      <alignment horizontal="center" vertical="center" wrapText="1"/>
    </xf>
    <xf numFmtId="0" fontId="20" fillId="4" borderId="56" xfId="7" applyFont="1" applyFill="1" applyBorder="1" applyAlignment="1">
      <alignment horizontal="center" vertical="center" wrapText="1"/>
    </xf>
    <xf numFmtId="0" fontId="20" fillId="4" borderId="57" xfId="7" applyFont="1" applyFill="1" applyBorder="1" applyAlignment="1">
      <alignment horizontal="center" vertical="center" wrapText="1"/>
    </xf>
    <xf numFmtId="0" fontId="20" fillId="4" borderId="58" xfId="7" applyFont="1" applyFill="1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59" xfId="7" applyFont="1" applyFill="1" applyBorder="1" applyAlignment="1">
      <alignment horizontal="center" vertical="center" wrapText="1"/>
    </xf>
    <xf numFmtId="0" fontId="15" fillId="4" borderId="58" xfId="7" applyFont="1" applyFill="1" applyBorder="1" applyAlignment="1">
      <alignment horizontal="center" vertical="center" wrapText="1"/>
    </xf>
    <xf numFmtId="0" fontId="15" fillId="4" borderId="0" xfId="7" applyFont="1" applyFill="1" applyAlignment="1">
      <alignment horizontal="center" vertical="center" wrapText="1"/>
    </xf>
    <xf numFmtId="0" fontId="15" fillId="4" borderId="12" xfId="7" applyFont="1" applyFill="1" applyBorder="1" applyAlignment="1">
      <alignment horizontal="center" vertical="center" wrapText="1"/>
    </xf>
    <xf numFmtId="14" fontId="25" fillId="9" borderId="14" xfId="7" applyNumberFormat="1" applyFont="1" applyFill="1" applyBorder="1" applyAlignment="1">
      <alignment horizontal="left" vertical="center" wrapText="1"/>
    </xf>
    <xf numFmtId="0" fontId="25" fillId="9" borderId="3" xfId="7" applyFont="1" applyFill="1" applyBorder="1" applyAlignment="1">
      <alignment horizontal="left" vertical="center" wrapText="1"/>
    </xf>
    <xf numFmtId="4" fontId="25" fillId="9" borderId="3" xfId="7" applyNumberFormat="1" applyFont="1" applyFill="1" applyBorder="1" applyAlignment="1">
      <alignment horizontal="left" vertical="center" wrapText="1"/>
    </xf>
    <xf numFmtId="49" fontId="25" fillId="9" borderId="29" xfId="7" applyNumberFormat="1" applyFont="1" applyFill="1" applyBorder="1" applyAlignment="1">
      <alignment horizontal="left" vertical="center" wrapText="1"/>
    </xf>
    <xf numFmtId="49" fontId="25" fillId="9" borderId="22" xfId="7" applyNumberFormat="1" applyFont="1" applyFill="1" applyBorder="1" applyAlignment="1">
      <alignment horizontal="left" vertical="center" wrapText="1"/>
    </xf>
    <xf numFmtId="49" fontId="25" fillId="9" borderId="30" xfId="7" applyNumberFormat="1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16" fillId="0" borderId="18" xfId="7" applyFont="1" applyBorder="1" applyAlignment="1">
      <alignment vertical="center" wrapText="1"/>
    </xf>
    <xf numFmtId="170" fontId="37" fillId="0" borderId="10" xfId="0" applyNumberFormat="1" applyFont="1" applyBorder="1" applyAlignment="1">
      <alignment horizontal="right" vertical="center" wrapText="1"/>
    </xf>
    <xf numFmtId="170" fontId="37" fillId="0" borderId="68" xfId="0" applyNumberFormat="1" applyFont="1" applyBorder="1" applyAlignment="1">
      <alignment horizontal="right" vertical="center" wrapText="1"/>
    </xf>
    <xf numFmtId="0" fontId="37" fillId="0" borderId="69" xfId="0" applyFont="1" applyBorder="1" applyAlignment="1">
      <alignment horizontal="left" vertical="center" wrapText="1"/>
    </xf>
    <xf numFmtId="0" fontId="37" fillId="0" borderId="66" xfId="0" applyFont="1" applyBorder="1" applyAlignment="1">
      <alignment horizontal="left" vertical="center" wrapText="1"/>
    </xf>
    <xf numFmtId="0" fontId="38" fillId="0" borderId="70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44" fontId="37" fillId="0" borderId="4" xfId="0" applyNumberFormat="1" applyFont="1" applyBorder="1" applyAlignment="1">
      <alignment vertical="center" wrapText="1"/>
    </xf>
    <xf numFmtId="44" fontId="37" fillId="0" borderId="17" xfId="0" applyNumberFormat="1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173" fontId="19" fillId="0" borderId="40" xfId="7" applyNumberFormat="1" applyFont="1" applyBorder="1" applyAlignment="1">
      <alignment horizontal="center" vertical="center" wrapText="1"/>
    </xf>
    <xf numFmtId="3" fontId="16" fillId="0" borderId="65" xfId="7" applyNumberFormat="1" applyFont="1" applyBorder="1" applyAlignment="1">
      <alignment horizontal="center" vertical="center" wrapText="1"/>
    </xf>
    <xf numFmtId="173" fontId="21" fillId="0" borderId="42" xfId="7" applyNumberFormat="1" applyFont="1" applyBorder="1" applyAlignment="1">
      <alignment horizontal="right" vertical="center" wrapText="1"/>
    </xf>
    <xf numFmtId="173" fontId="22" fillId="0" borderId="42" xfId="7" applyNumberFormat="1" applyFont="1" applyBorder="1" applyAlignment="1">
      <alignment horizontal="right" vertical="center" wrapText="1"/>
    </xf>
    <xf numFmtId="0" fontId="38" fillId="0" borderId="29" xfId="0" applyFont="1" applyBorder="1" applyAlignment="1">
      <alignment horizontal="left" vertical="center" wrapText="1"/>
    </xf>
    <xf numFmtId="173" fontId="12" fillId="0" borderId="21" xfId="7" applyNumberFormat="1" applyFont="1" applyBorder="1" applyAlignment="1">
      <alignment horizontal="right" vertical="center" wrapText="1"/>
    </xf>
    <xf numFmtId="173" fontId="16" fillId="0" borderId="42" xfId="7" applyNumberFormat="1" applyFont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71" xfId="7" applyFont="1" applyBorder="1" applyAlignment="1">
      <alignment horizontal="center" vertical="center"/>
    </xf>
    <xf numFmtId="20" fontId="16" fillId="0" borderId="72" xfId="7" applyNumberFormat="1" applyFont="1" applyBorder="1" applyAlignment="1">
      <alignment horizontal="left" vertical="center" wrapText="1"/>
    </xf>
    <xf numFmtId="20" fontId="16" fillId="0" borderId="2" xfId="7" applyNumberFormat="1" applyFont="1" applyBorder="1" applyAlignment="1">
      <alignment horizontal="left" vertical="center" wrapText="1"/>
    </xf>
    <xf numFmtId="20" fontId="16" fillId="0" borderId="35" xfId="7" applyNumberFormat="1" applyFont="1" applyBorder="1" applyAlignment="1">
      <alignment horizontal="left" vertical="center" wrapText="1"/>
    </xf>
    <xf numFmtId="173" fontId="21" fillId="0" borderId="20" xfId="7" applyNumberFormat="1" applyFont="1" applyBorder="1" applyAlignment="1">
      <alignment horizontal="righ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38" fillId="0" borderId="60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14" fillId="0" borderId="73" xfId="7" applyFont="1" applyBorder="1" applyAlignment="1">
      <alignment horizontal="left" vertical="center" wrapText="1"/>
    </xf>
    <xf numFmtId="0" fontId="8" fillId="0" borderId="47" xfId="7" applyFont="1" applyBorder="1" applyAlignment="1">
      <alignment horizontal="left" vertical="center"/>
    </xf>
    <xf numFmtId="14" fontId="38" fillId="0" borderId="23" xfId="0" applyNumberFormat="1" applyFont="1" applyBorder="1" applyAlignment="1">
      <alignment horizontal="left" vertical="center" wrapText="1"/>
    </xf>
    <xf numFmtId="0" fontId="10" fillId="9" borderId="29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14" fontId="25" fillId="0" borderId="70" xfId="7" applyNumberFormat="1" applyFont="1" applyBorder="1" applyAlignment="1">
      <alignment horizontal="left" vertical="center" wrapText="1"/>
    </xf>
    <xf numFmtId="14" fontId="25" fillId="0" borderId="22" xfId="7" applyNumberFormat="1" applyFont="1" applyBorder="1" applyAlignment="1">
      <alignment horizontal="left" vertical="center" wrapText="1"/>
    </xf>
    <xf numFmtId="14" fontId="25" fillId="0" borderId="30" xfId="7" applyNumberFormat="1" applyFont="1" applyBorder="1" applyAlignment="1">
      <alignment horizontal="left" vertical="center" wrapText="1"/>
    </xf>
    <xf numFmtId="14" fontId="4" fillId="9" borderId="23" xfId="7" applyNumberFormat="1" applyFont="1" applyFill="1" applyBorder="1" applyAlignment="1">
      <alignment horizontal="center" vertical="center"/>
    </xf>
    <xf numFmtId="0" fontId="4" fillId="9" borderId="45" xfId="7" applyFont="1" applyFill="1" applyBorder="1" applyAlignment="1">
      <alignment horizontal="center" vertical="center"/>
    </xf>
    <xf numFmtId="0" fontId="46" fillId="9" borderId="23" xfId="7" applyFont="1" applyFill="1" applyBorder="1" applyAlignment="1">
      <alignment horizontal="center" vertical="center"/>
    </xf>
    <xf numFmtId="0" fontId="46" fillId="9" borderId="4" xfId="7" applyFont="1" applyFill="1" applyBorder="1" applyAlignment="1">
      <alignment horizontal="center" vertical="center"/>
    </xf>
    <xf numFmtId="0" fontId="20" fillId="4" borderId="60" xfId="7" applyFont="1" applyFill="1" applyBorder="1" applyAlignment="1">
      <alignment horizontal="center" vertical="center" wrapText="1"/>
    </xf>
    <xf numFmtId="0" fontId="20" fillId="4" borderId="46" xfId="7" applyFont="1" applyFill="1" applyBorder="1" applyAlignment="1">
      <alignment horizontal="center" vertical="center" wrapText="1"/>
    </xf>
    <xf numFmtId="3" fontId="19" fillId="9" borderId="42" xfId="7" applyNumberFormat="1" applyFont="1" applyFill="1" applyBorder="1" applyAlignment="1">
      <alignment horizontal="center" vertical="center"/>
    </xf>
    <xf numFmtId="3" fontId="19" fillId="9" borderId="41" xfId="7" applyNumberFormat="1" applyFont="1" applyFill="1" applyBorder="1" applyAlignment="1">
      <alignment horizontal="center" vertical="center"/>
    </xf>
    <xf numFmtId="3" fontId="19" fillId="9" borderId="40" xfId="7" applyNumberFormat="1" applyFont="1" applyFill="1" applyBorder="1" applyAlignment="1">
      <alignment horizontal="center" vertical="center"/>
    </xf>
    <xf numFmtId="0" fontId="19" fillId="0" borderId="0" xfId="7" applyFont="1" applyAlignment="1">
      <alignment horizontal="left" vertical="center" wrapText="1"/>
    </xf>
    <xf numFmtId="174" fontId="19" fillId="9" borderId="18" xfId="7" applyNumberFormat="1" applyFont="1" applyFill="1" applyBorder="1" applyAlignment="1">
      <alignment horizontal="right" vertical="center" wrapText="1"/>
    </xf>
    <xf numFmtId="174" fontId="12" fillId="9" borderId="19" xfId="7" applyNumberFormat="1" applyFont="1" applyFill="1" applyBorder="1" applyAlignment="1">
      <alignment horizontal="right" vertical="center" wrapText="1"/>
    </xf>
    <xf numFmtId="0" fontId="18" fillId="3" borderId="6" xfId="7" applyFont="1" applyFill="1" applyBorder="1" applyAlignment="1">
      <alignment horizontal="left" vertical="center"/>
    </xf>
    <xf numFmtId="0" fontId="18" fillId="3" borderId="7" xfId="7" applyFont="1" applyFill="1" applyBorder="1" applyAlignment="1">
      <alignment horizontal="left" vertical="center"/>
    </xf>
    <xf numFmtId="0" fontId="18" fillId="3" borderId="13" xfId="7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172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4" fillId="0" borderId="0" xfId="7" applyNumberFormat="1" applyFont="1" applyBorder="1" applyAlignment="1">
      <alignment vertical="center"/>
    </xf>
    <xf numFmtId="0" fontId="9" fillId="0" borderId="0" xfId="7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34" fillId="0" borderId="0" xfId="7" applyFont="1" applyBorder="1" applyAlignment="1">
      <alignment vertical="center"/>
    </xf>
    <xf numFmtId="0" fontId="34" fillId="0" borderId="0" xfId="7" applyFont="1" applyBorder="1" applyAlignment="1">
      <alignment horizontal="right" vertical="center"/>
    </xf>
    <xf numFmtId="0" fontId="7" fillId="0" borderId="0" xfId="7" applyFont="1" applyBorder="1" applyAlignment="1">
      <alignment horizontal="center" vertical="center" wrapText="1"/>
    </xf>
    <xf numFmtId="0" fontId="13" fillId="0" borderId="0" xfId="7" applyFont="1" applyBorder="1" applyAlignment="1">
      <alignment vertical="center"/>
    </xf>
  </cellXfs>
  <cellStyles count="10">
    <cellStyle name="Celé číslo" xfId="1" xr:uid="{00000000-0005-0000-0000-000000000000}"/>
    <cellStyle name="Desatinné" xfId="2" xr:uid="{00000000-0005-0000-0000-000001000000}"/>
    <cellStyle name="Mena 1 Sk" xfId="3" xr:uid="{00000000-0005-0000-0000-000002000000}"/>
    <cellStyle name="Mena 1,-" xfId="4" xr:uid="{00000000-0005-0000-0000-000003000000}"/>
    <cellStyle name="Mena 1.00 Sk" xfId="5" xr:uid="{00000000-0005-0000-0000-000004000000}"/>
    <cellStyle name="Mena 1.00,-" xfId="6" xr:uid="{00000000-0005-0000-0000-000005000000}"/>
    <cellStyle name="Normálna" xfId="0" builtinId="0"/>
    <cellStyle name="normálne_Hárok1" xfId="7" xr:uid="{00000000-0005-0000-0000-000007000000}"/>
    <cellStyle name="Percent 0%" xfId="8" xr:uid="{00000000-0005-0000-0000-000008000000}"/>
    <cellStyle name="Percent 0.00%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53341</xdr:colOff>
      <xdr:row>2</xdr:row>
      <xdr:rowOff>133350</xdr:rowOff>
    </xdr:from>
    <xdr:to>
      <xdr:col>4</xdr:col>
      <xdr:colOff>787513</xdr:colOff>
      <xdr:row>5</xdr:row>
      <xdr:rowOff>236220</xdr:rowOff>
    </xdr:to>
    <xdr:pic>
      <xdr:nvPicPr>
        <xdr:cNvPr id="5133" name="Obrázok 3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52901" y="621030"/>
          <a:ext cx="1999092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311151</xdr:colOff>
      <xdr:row>0</xdr:row>
      <xdr:rowOff>114300</xdr:rowOff>
    </xdr:from>
    <xdr:to>
      <xdr:col>2</xdr:col>
      <xdr:colOff>488950</xdr:colOff>
      <xdr:row>5</xdr:row>
      <xdr:rowOff>147689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10C7BD0-50C6-FACE-C607-B620B8E0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1" y="114300"/>
          <a:ext cx="1708149" cy="1220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9"/>
  <sheetViews>
    <sheetView workbookViewId="0">
      <selection activeCell="C1" sqref="C1"/>
    </sheetView>
  </sheetViews>
  <sheetFormatPr defaultRowHeight="19.25" customHeight="1" x14ac:dyDescent="0.25"/>
  <cols>
    <col min="2" max="2" width="15.36328125" customWidth="1"/>
    <col min="3" max="3" width="35.54296875" customWidth="1"/>
    <col min="4" max="4" width="18.453125" customWidth="1"/>
    <col min="5" max="5" width="12" customWidth="1"/>
  </cols>
  <sheetData>
    <row r="2" spans="2:5" s="58" customFormat="1" ht="19.25" customHeight="1" x14ac:dyDescent="0.3">
      <c r="B2" s="58" t="s">
        <v>78</v>
      </c>
      <c r="D2" s="70"/>
      <c r="E2" s="70"/>
    </row>
    <row r="3" spans="2:5" s="58" customFormat="1" ht="36" customHeight="1" x14ac:dyDescent="0.3">
      <c r="B3" s="67" t="s">
        <v>19</v>
      </c>
      <c r="C3" s="84" t="s">
        <v>124</v>
      </c>
    </row>
    <row r="4" spans="2:5" s="57" customFormat="1" ht="19.25" customHeight="1" x14ac:dyDescent="0.25">
      <c r="B4" s="57" t="s">
        <v>6</v>
      </c>
      <c r="C4" s="85" t="s">
        <v>132</v>
      </c>
    </row>
    <row r="5" spans="2:5" s="57" customFormat="1" ht="19.25" customHeight="1" x14ac:dyDescent="0.25">
      <c r="B5" s="57" t="s">
        <v>84</v>
      </c>
      <c r="C5" s="86" t="s">
        <v>98</v>
      </c>
    </row>
    <row r="6" spans="2:5" s="57" customFormat="1" ht="19.25" customHeight="1" x14ac:dyDescent="0.25">
      <c r="B6" s="57" t="s">
        <v>85</v>
      </c>
      <c r="D6" s="68"/>
      <c r="E6" s="68"/>
    </row>
    <row r="7" spans="2:5" s="57" customFormat="1" ht="19.25" customHeight="1" x14ac:dyDescent="0.25">
      <c r="B7" s="57" t="s">
        <v>86</v>
      </c>
      <c r="D7" s="57" t="s">
        <v>5</v>
      </c>
    </row>
    <row r="8" spans="2:5" s="58" customFormat="1" ht="19.25" customHeight="1" x14ac:dyDescent="0.3">
      <c r="B8" s="58" t="s">
        <v>77</v>
      </c>
    </row>
    <row r="9" spans="2:5" ht="19.25" customHeight="1" x14ac:dyDescent="0.25">
      <c r="D9" s="69"/>
      <c r="E9" s="69"/>
    </row>
    <row r="10" spans="2:5" s="58" customFormat="1" ht="19.25" customHeight="1" x14ac:dyDescent="0.3">
      <c r="B10" s="66" t="s">
        <v>80</v>
      </c>
      <c r="C10" s="66" t="s">
        <v>81</v>
      </c>
      <c r="D10" s="66" t="s">
        <v>93</v>
      </c>
      <c r="E10" s="66" t="s">
        <v>82</v>
      </c>
    </row>
    <row r="11" spans="2:5" s="60" customFormat="1" ht="54" customHeight="1" x14ac:dyDescent="0.3">
      <c r="B11" s="87" t="s">
        <v>105</v>
      </c>
      <c r="C11" s="88" t="s">
        <v>106</v>
      </c>
      <c r="D11" s="89">
        <v>62.92</v>
      </c>
      <c r="E11" s="88" t="s">
        <v>131</v>
      </c>
    </row>
    <row r="12" spans="2:5" s="60" customFormat="1" ht="19.25" customHeight="1" x14ac:dyDescent="0.3">
      <c r="B12" s="87" t="s">
        <v>107</v>
      </c>
      <c r="C12" s="90" t="s">
        <v>109</v>
      </c>
      <c r="D12" s="89">
        <v>100.68</v>
      </c>
      <c r="E12" s="90"/>
    </row>
    <row r="13" spans="2:5" s="60" customFormat="1" ht="19.25" customHeight="1" x14ac:dyDescent="0.3">
      <c r="B13" s="87" t="s">
        <v>108</v>
      </c>
      <c r="C13" s="90" t="s">
        <v>110</v>
      </c>
      <c r="D13" s="89">
        <v>13</v>
      </c>
      <c r="E13" s="90"/>
    </row>
    <row r="14" spans="2:5" ht="57.75" customHeight="1" x14ac:dyDescent="0.25">
      <c r="B14" s="91"/>
      <c r="C14" s="92" t="s">
        <v>114</v>
      </c>
      <c r="D14" s="93">
        <v>144.13999999999999</v>
      </c>
      <c r="E14" s="94"/>
    </row>
    <row r="15" spans="2:5" s="58" customFormat="1" ht="19.25" customHeight="1" x14ac:dyDescent="0.3">
      <c r="B15" s="95"/>
      <c r="C15" s="96" t="s">
        <v>83</v>
      </c>
      <c r="D15" s="97">
        <f>D11+D12+D13+D14</f>
        <v>320.74</v>
      </c>
      <c r="E15" s="96"/>
    </row>
    <row r="16" spans="2:5" ht="40.5" customHeight="1" x14ac:dyDescent="0.25">
      <c r="B16" s="61"/>
      <c r="C16" s="65" t="s">
        <v>90</v>
      </c>
      <c r="D16" s="64"/>
      <c r="E16" s="62"/>
    </row>
    <row r="17" spans="2:5" ht="35.25" customHeight="1" x14ac:dyDescent="0.25">
      <c r="B17" s="63" t="s">
        <v>87</v>
      </c>
      <c r="C17" s="62"/>
      <c r="D17" s="64"/>
      <c r="E17" s="62"/>
    </row>
    <row r="18" spans="2:5" ht="19.25" customHeight="1" x14ac:dyDescent="0.25">
      <c r="B18" s="98" t="s">
        <v>88</v>
      </c>
      <c r="C18" s="98" t="s">
        <v>115</v>
      </c>
      <c r="D18" s="64"/>
      <c r="E18" s="62"/>
    </row>
    <row r="19" spans="2:5" ht="19.25" customHeight="1" x14ac:dyDescent="0.25">
      <c r="B19" s="98" t="s">
        <v>89</v>
      </c>
      <c r="C19" s="98" t="s">
        <v>124</v>
      </c>
      <c r="D19" s="64"/>
      <c r="E19" s="62"/>
    </row>
    <row r="21" spans="2:5" ht="19.25" customHeight="1" x14ac:dyDescent="0.3">
      <c r="B21" s="90" t="s">
        <v>91</v>
      </c>
      <c r="C21" s="90" t="s">
        <v>129</v>
      </c>
      <c r="D21" s="59"/>
      <c r="E21" s="59"/>
    </row>
    <row r="22" spans="2:5" ht="19.25" customHeight="1" x14ac:dyDescent="0.3">
      <c r="B22" s="90"/>
      <c r="C22" s="90" t="s">
        <v>110</v>
      </c>
      <c r="D22" s="59"/>
      <c r="E22" s="59"/>
    </row>
    <row r="23" spans="2:5" ht="19.25" customHeight="1" x14ac:dyDescent="0.3">
      <c r="B23" s="90"/>
      <c r="C23" s="90" t="s">
        <v>111</v>
      </c>
      <c r="D23" s="59"/>
      <c r="E23" s="59"/>
    </row>
    <row r="24" spans="2:5" ht="19.25" customHeight="1" x14ac:dyDescent="0.3">
      <c r="B24" s="90"/>
      <c r="C24" s="90" t="s">
        <v>130</v>
      </c>
      <c r="D24" s="59"/>
      <c r="E24" s="59"/>
    </row>
    <row r="25" spans="2:5" ht="19.25" customHeight="1" x14ac:dyDescent="0.3">
      <c r="B25" s="90"/>
      <c r="C25" s="90" t="s">
        <v>123</v>
      </c>
      <c r="D25" s="59"/>
      <c r="E25" s="59"/>
    </row>
    <row r="27" spans="2:5" ht="19.25" customHeight="1" x14ac:dyDescent="0.25">
      <c r="B27" s="57" t="s">
        <v>94</v>
      </c>
      <c r="C27" s="72"/>
      <c r="D27" s="86" t="s">
        <v>128</v>
      </c>
    </row>
    <row r="28" spans="2:5" ht="19.25" customHeight="1" x14ac:dyDescent="0.25">
      <c r="B28" s="57" t="s">
        <v>95</v>
      </c>
    </row>
    <row r="29" spans="2:5" ht="19.25" customHeight="1" x14ac:dyDescent="0.25">
      <c r="B29" s="57" t="s">
        <v>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107"/>
  <sheetViews>
    <sheetView tabSelected="1" view="pageBreakPreview" zoomScaleSheetLayoutView="100" workbookViewId="0">
      <selection activeCell="D2" sqref="D2"/>
    </sheetView>
  </sheetViews>
  <sheetFormatPr defaultColWidth="12" defaultRowHeight="12.5" x14ac:dyDescent="0.25"/>
  <cols>
    <col min="1" max="1" width="8.90625" style="1" customWidth="1"/>
    <col min="2" max="2" width="13" style="1" customWidth="1"/>
    <col min="3" max="3" width="10.36328125" style="1" customWidth="1"/>
    <col min="4" max="4" width="5.36328125" style="1" customWidth="1"/>
    <col min="5" max="5" width="6" style="1" customWidth="1"/>
    <col min="6" max="6" width="4.54296875" style="1" customWidth="1"/>
    <col min="7" max="7" width="9.6328125" style="34" customWidth="1"/>
    <col min="8" max="8" width="8.36328125" style="1" customWidth="1"/>
    <col min="9" max="9" width="10.08984375" style="1" customWidth="1"/>
    <col min="10" max="10" width="10" style="1" customWidth="1"/>
    <col min="11" max="11" width="9.36328125" style="1" customWidth="1"/>
    <col min="12" max="12" width="10.08984375" style="1" customWidth="1"/>
    <col min="13" max="13" width="9.6328125" style="1" customWidth="1"/>
    <col min="14" max="16384" width="12" style="1"/>
  </cols>
  <sheetData>
    <row r="1" spans="1:14" ht="24.5" x14ac:dyDescent="0.25">
      <c r="A1" s="371"/>
      <c r="B1" s="371"/>
      <c r="C1" s="372"/>
      <c r="D1" s="373"/>
      <c r="E1" s="373" t="s">
        <v>75</v>
      </c>
      <c r="F1" s="374"/>
      <c r="G1" s="374"/>
      <c r="H1" s="375"/>
      <c r="I1" s="376"/>
      <c r="J1" s="376"/>
      <c r="K1" s="376"/>
      <c r="L1" s="376"/>
      <c r="M1" s="371"/>
      <c r="N1" s="3"/>
    </row>
    <row r="2" spans="1:14" ht="16" x14ac:dyDescent="0.25">
      <c r="A2" s="377"/>
      <c r="B2" s="372"/>
      <c r="C2" s="372"/>
      <c r="D2" s="372" t="s">
        <v>135</v>
      </c>
      <c r="E2" s="372"/>
      <c r="F2" s="376"/>
      <c r="G2" s="378"/>
      <c r="H2" s="376"/>
      <c r="I2" s="376"/>
      <c r="J2" s="376"/>
      <c r="K2" s="376"/>
      <c r="L2" s="371"/>
      <c r="M2" s="379"/>
    </row>
    <row r="3" spans="1:14" ht="16" x14ac:dyDescent="0.25">
      <c r="A3" s="380"/>
      <c r="B3" s="381"/>
      <c r="C3" s="381"/>
      <c r="D3" s="381" t="s">
        <v>76</v>
      </c>
      <c r="E3" s="380"/>
      <c r="F3" s="376"/>
      <c r="G3" s="378"/>
      <c r="H3" s="376"/>
      <c r="I3" s="376"/>
      <c r="J3" s="376"/>
      <c r="K3" s="376"/>
      <c r="L3" s="371"/>
      <c r="M3" s="379"/>
    </row>
    <row r="4" spans="1:14" ht="20.25" customHeight="1" x14ac:dyDescent="0.25">
      <c r="A4" s="371"/>
      <c r="B4" s="371"/>
      <c r="C4" s="371"/>
      <c r="D4" s="371"/>
      <c r="E4" s="371"/>
      <c r="F4" s="376"/>
      <c r="G4" s="378"/>
      <c r="H4" s="376"/>
      <c r="I4" s="376"/>
      <c r="J4" s="376"/>
      <c r="K4" s="376"/>
      <c r="L4" s="371"/>
      <c r="M4" s="379"/>
    </row>
    <row r="5" spans="1:14" ht="17.25" customHeight="1" x14ac:dyDescent="0.25">
      <c r="A5" s="371"/>
      <c r="B5" s="371"/>
      <c r="C5" s="371"/>
      <c r="D5" s="371"/>
      <c r="E5" s="371"/>
      <c r="F5" s="371"/>
      <c r="G5" s="382"/>
      <c r="H5" s="376"/>
      <c r="I5" s="376"/>
      <c r="J5" s="376"/>
      <c r="K5" s="371"/>
      <c r="L5" s="383"/>
      <c r="M5" s="384" t="s">
        <v>70</v>
      </c>
    </row>
    <row r="6" spans="1:14" ht="18.75" customHeight="1" x14ac:dyDescent="0.25">
      <c r="A6" s="371"/>
      <c r="B6" s="371"/>
      <c r="C6" s="371"/>
      <c r="D6" s="371"/>
      <c r="E6" s="371"/>
      <c r="F6" s="371"/>
      <c r="G6" s="382"/>
      <c r="H6" s="376"/>
      <c r="I6" s="376"/>
      <c r="J6" s="376"/>
      <c r="K6" s="376"/>
      <c r="L6" s="376"/>
      <c r="M6" s="379"/>
    </row>
    <row r="7" spans="1:14" ht="20.149999999999999" customHeight="1" x14ac:dyDescent="0.25">
      <c r="A7" s="385" t="s">
        <v>25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</row>
    <row r="8" spans="1:14" ht="20.149999999999999" customHeight="1" x14ac:dyDescent="0.25">
      <c r="A8" s="385" t="s">
        <v>134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</row>
    <row r="9" spans="1:14" ht="20.149999999999999" customHeight="1" x14ac:dyDescent="0.25">
      <c r="A9" s="385" t="s">
        <v>9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</row>
    <row r="10" spans="1:14" ht="17" customHeight="1" x14ac:dyDescent="0.25">
      <c r="A10" s="386"/>
      <c r="B10" s="376"/>
      <c r="C10" s="376"/>
      <c r="D10" s="376"/>
      <c r="E10" s="376"/>
      <c r="F10" s="376"/>
      <c r="G10" s="378"/>
      <c r="H10" s="376"/>
      <c r="I10" s="376"/>
      <c r="J10" s="376"/>
      <c r="K10" s="376"/>
      <c r="L10" s="376"/>
      <c r="M10" s="376"/>
    </row>
    <row r="11" spans="1:14" ht="26" customHeight="1" thickBot="1" x14ac:dyDescent="0.3">
      <c r="A11" s="368" t="s">
        <v>18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70"/>
    </row>
    <row r="12" spans="1:14" ht="39.65" customHeight="1" x14ac:dyDescent="0.25">
      <c r="A12" s="347" t="s">
        <v>61</v>
      </c>
      <c r="B12" s="348"/>
      <c r="C12" s="348"/>
      <c r="D12" s="348"/>
      <c r="E12" s="348"/>
      <c r="F12" s="297" t="s">
        <v>124</v>
      </c>
      <c r="G12" s="298"/>
      <c r="H12" s="298"/>
      <c r="I12" s="298"/>
      <c r="J12" s="298"/>
      <c r="K12" s="298"/>
      <c r="L12" s="298"/>
      <c r="M12" s="299"/>
    </row>
    <row r="13" spans="1:14" ht="20.399999999999999" customHeight="1" x14ac:dyDescent="0.25">
      <c r="A13" s="293" t="s">
        <v>2</v>
      </c>
      <c r="B13" s="294"/>
      <c r="C13" s="294"/>
      <c r="D13" s="294"/>
      <c r="E13" s="294"/>
      <c r="F13" s="295" t="s">
        <v>99</v>
      </c>
      <c r="G13" s="295"/>
      <c r="H13" s="295"/>
      <c r="I13" s="295"/>
      <c r="J13" s="295"/>
      <c r="K13" s="295"/>
      <c r="L13" s="295"/>
      <c r="M13" s="296"/>
    </row>
    <row r="14" spans="1:14" ht="20.399999999999999" customHeight="1" x14ac:dyDescent="0.25">
      <c r="A14" s="293" t="s">
        <v>122</v>
      </c>
      <c r="B14" s="294"/>
      <c r="C14" s="294"/>
      <c r="D14" s="294"/>
      <c r="E14" s="294"/>
      <c r="F14" s="295" t="s">
        <v>116</v>
      </c>
      <c r="G14" s="295"/>
      <c r="H14" s="295"/>
      <c r="I14" s="295"/>
      <c r="J14" s="295"/>
      <c r="K14" s="295"/>
      <c r="L14" s="295"/>
      <c r="M14" s="296"/>
    </row>
    <row r="15" spans="1:14" ht="27" customHeight="1" x14ac:dyDescent="0.25">
      <c r="A15" s="293" t="s">
        <v>45</v>
      </c>
      <c r="B15" s="294"/>
      <c r="C15" s="294"/>
      <c r="D15" s="294"/>
      <c r="E15" s="294"/>
      <c r="F15" s="295" t="s">
        <v>125</v>
      </c>
      <c r="G15" s="295"/>
      <c r="H15" s="295"/>
      <c r="I15" s="295"/>
      <c r="J15" s="295"/>
      <c r="K15" s="295"/>
      <c r="L15" s="295"/>
      <c r="M15" s="296"/>
    </row>
    <row r="16" spans="1:14" ht="54" customHeight="1" thickBot="1" x14ac:dyDescent="0.3">
      <c r="A16" s="50" t="s">
        <v>71</v>
      </c>
      <c r="B16" s="229" t="s">
        <v>59</v>
      </c>
      <c r="C16" s="229"/>
      <c r="D16" s="229"/>
      <c r="E16" s="230"/>
      <c r="F16" s="231"/>
      <c r="G16" s="232"/>
      <c r="H16" s="232"/>
      <c r="I16" s="233"/>
      <c r="J16" s="27" t="s">
        <v>5</v>
      </c>
      <c r="K16" s="284"/>
      <c r="L16" s="285"/>
      <c r="M16" s="286"/>
    </row>
    <row r="17" spans="1:13" s="2" customFormat="1" ht="19.25" customHeight="1" x14ac:dyDescent="0.25">
      <c r="A17" s="360" t="s">
        <v>10</v>
      </c>
      <c r="B17" s="288"/>
      <c r="C17" s="288"/>
      <c r="D17" s="361"/>
      <c r="E17" s="300" t="s">
        <v>11</v>
      </c>
      <c r="F17" s="301"/>
      <c r="G17" s="302"/>
      <c r="H17" s="300" t="s">
        <v>12</v>
      </c>
      <c r="I17" s="301"/>
      <c r="J17" s="302"/>
      <c r="K17" s="287" t="s">
        <v>13</v>
      </c>
      <c r="L17" s="288"/>
      <c r="M17" s="289"/>
    </row>
    <row r="18" spans="1:13" s="5" customFormat="1" ht="15.65" customHeight="1" x14ac:dyDescent="0.25">
      <c r="A18" s="290" t="s">
        <v>14</v>
      </c>
      <c r="B18" s="291"/>
      <c r="C18" s="291"/>
      <c r="D18" s="292"/>
      <c r="E18" s="303"/>
      <c r="F18" s="304"/>
      <c r="G18" s="305"/>
      <c r="H18" s="303"/>
      <c r="I18" s="304"/>
      <c r="J18" s="305"/>
      <c r="K18" s="306" t="s">
        <v>15</v>
      </c>
      <c r="L18" s="307"/>
      <c r="M18" s="308"/>
    </row>
    <row r="19" spans="1:13" s="41" customFormat="1" ht="29.4" customHeight="1" x14ac:dyDescent="0.25">
      <c r="A19" s="309" t="s">
        <v>118</v>
      </c>
      <c r="B19" s="310"/>
      <c r="C19" s="310"/>
      <c r="D19" s="310"/>
      <c r="E19" s="312" t="s">
        <v>100</v>
      </c>
      <c r="F19" s="313"/>
      <c r="G19" s="314"/>
      <c r="H19" s="311" t="s">
        <v>101</v>
      </c>
      <c r="I19" s="311"/>
      <c r="J19" s="311"/>
      <c r="K19" s="350" t="s">
        <v>117</v>
      </c>
      <c r="L19" s="351"/>
      <c r="M19" s="352"/>
    </row>
    <row r="20" spans="1:13" s="41" customFormat="1" ht="13.5" customHeight="1" x14ac:dyDescent="0.25">
      <c r="A20" s="353"/>
      <c r="B20" s="354"/>
      <c r="C20" s="354"/>
      <c r="D20" s="355"/>
      <c r="E20" s="101"/>
      <c r="F20" s="102"/>
      <c r="G20" s="103"/>
      <c r="H20" s="104"/>
      <c r="I20" s="104"/>
      <c r="J20" s="104"/>
      <c r="K20" s="105"/>
      <c r="L20" s="106"/>
      <c r="M20" s="107"/>
    </row>
    <row r="21" spans="1:13" s="41" customFormat="1" ht="13.5" customHeight="1" x14ac:dyDescent="0.25">
      <c r="A21" s="99"/>
      <c r="B21" s="100"/>
      <c r="C21" s="100"/>
      <c r="D21" s="100"/>
      <c r="E21" s="101"/>
      <c r="F21" s="102"/>
      <c r="G21" s="103"/>
      <c r="H21" s="104"/>
      <c r="I21" s="104"/>
      <c r="J21" s="104"/>
      <c r="K21" s="105"/>
      <c r="L21" s="106"/>
      <c r="M21" s="107"/>
    </row>
    <row r="22" spans="1:13" s="41" customFormat="1" ht="13.5" customHeight="1" x14ac:dyDescent="0.25">
      <c r="A22" s="99"/>
      <c r="B22" s="100"/>
      <c r="C22" s="100"/>
      <c r="D22" s="100"/>
      <c r="E22" s="101"/>
      <c r="F22" s="102"/>
      <c r="G22" s="103"/>
      <c r="H22" s="104"/>
      <c r="I22" s="104"/>
      <c r="J22" s="104"/>
      <c r="K22" s="105"/>
      <c r="L22" s="106"/>
      <c r="M22" s="107"/>
    </row>
    <row r="23" spans="1:13" s="41" customFormat="1" ht="13.5" customHeight="1" x14ac:dyDescent="0.25">
      <c r="A23" s="99"/>
      <c r="B23" s="100"/>
      <c r="C23" s="100"/>
      <c r="D23" s="100"/>
      <c r="E23" s="101"/>
      <c r="F23" s="102"/>
      <c r="G23" s="103"/>
      <c r="H23" s="104"/>
      <c r="I23" s="104"/>
      <c r="J23" s="104"/>
      <c r="K23" s="105"/>
      <c r="L23" s="106"/>
      <c r="M23" s="107"/>
    </row>
    <row r="24" spans="1:13" s="41" customFormat="1" ht="13.5" customHeight="1" x14ac:dyDescent="0.25">
      <c r="A24" s="99"/>
      <c r="B24" s="100"/>
      <c r="C24" s="100"/>
      <c r="D24" s="100"/>
      <c r="E24" s="101"/>
      <c r="F24" s="102"/>
      <c r="G24" s="103"/>
      <c r="H24" s="104"/>
      <c r="I24" s="104"/>
      <c r="J24" s="104"/>
      <c r="K24" s="105"/>
      <c r="L24" s="106"/>
      <c r="M24" s="107"/>
    </row>
    <row r="25" spans="1:13" s="41" customFormat="1" ht="13.5" customHeight="1" x14ac:dyDescent="0.25">
      <c r="A25" s="99"/>
      <c r="B25" s="100"/>
      <c r="C25" s="100"/>
      <c r="D25" s="100"/>
      <c r="E25" s="101"/>
      <c r="F25" s="102"/>
      <c r="G25" s="103"/>
      <c r="H25" s="104"/>
      <c r="I25" s="104"/>
      <c r="J25" s="104"/>
      <c r="K25" s="105"/>
      <c r="L25" s="106"/>
      <c r="M25" s="107"/>
    </row>
    <row r="26" spans="1:13" s="41" customFormat="1" ht="13.5" customHeight="1" x14ac:dyDescent="0.25">
      <c r="A26" s="99"/>
      <c r="B26" s="100"/>
      <c r="C26" s="100"/>
      <c r="D26" s="100"/>
      <c r="E26" s="101"/>
      <c r="F26" s="102"/>
      <c r="G26" s="103"/>
      <c r="H26" s="104"/>
      <c r="I26" s="104"/>
      <c r="J26" s="104"/>
      <c r="K26" s="105"/>
      <c r="L26" s="106"/>
      <c r="M26" s="107"/>
    </row>
    <row r="27" spans="1:13" s="41" customFormat="1" ht="13.5" customHeight="1" x14ac:dyDescent="0.25">
      <c r="A27" s="99"/>
      <c r="B27" s="100"/>
      <c r="C27" s="100"/>
      <c r="D27" s="100"/>
      <c r="E27" s="101"/>
      <c r="F27" s="102"/>
      <c r="G27" s="103"/>
      <c r="H27" s="104"/>
      <c r="I27" s="104"/>
      <c r="J27" s="104"/>
      <c r="K27" s="105"/>
      <c r="L27" s="106"/>
      <c r="M27" s="107"/>
    </row>
    <row r="28" spans="1:13" s="41" customFormat="1" ht="13.5" customHeight="1" x14ac:dyDescent="0.25">
      <c r="A28" s="99"/>
      <c r="B28" s="100"/>
      <c r="C28" s="100"/>
      <c r="D28" s="100"/>
      <c r="E28" s="101"/>
      <c r="F28" s="102"/>
      <c r="G28" s="103"/>
      <c r="H28" s="104"/>
      <c r="I28" s="104"/>
      <c r="J28" s="104"/>
      <c r="K28" s="105"/>
      <c r="L28" s="106"/>
      <c r="M28" s="107"/>
    </row>
    <row r="29" spans="1:13" s="41" customFormat="1" ht="13.5" customHeight="1" x14ac:dyDescent="0.25">
      <c r="A29" s="99"/>
      <c r="B29" s="100"/>
      <c r="C29" s="100"/>
      <c r="D29" s="100"/>
      <c r="E29" s="101"/>
      <c r="F29" s="102"/>
      <c r="G29" s="103"/>
      <c r="H29" s="104"/>
      <c r="I29" s="104"/>
      <c r="J29" s="104"/>
      <c r="K29" s="105"/>
      <c r="L29" s="106"/>
      <c r="M29" s="107"/>
    </row>
    <row r="30" spans="1:13" s="41" customFormat="1" ht="13.5" customHeight="1" x14ac:dyDescent="0.25">
      <c r="A30" s="99"/>
      <c r="B30" s="100"/>
      <c r="C30" s="100"/>
      <c r="D30" s="100"/>
      <c r="E30" s="101"/>
      <c r="F30" s="102"/>
      <c r="G30" s="103"/>
      <c r="H30" s="104"/>
      <c r="I30" s="104"/>
      <c r="J30" s="104"/>
      <c r="K30" s="117"/>
      <c r="L30" s="106"/>
      <c r="M30" s="107"/>
    </row>
    <row r="31" spans="1:13" s="41" customFormat="1" ht="13.5" customHeight="1" x14ac:dyDescent="0.25">
      <c r="A31" s="99"/>
      <c r="B31" s="100"/>
      <c r="C31" s="100"/>
      <c r="D31" s="100"/>
      <c r="E31" s="101"/>
      <c r="F31" s="102"/>
      <c r="G31" s="103"/>
      <c r="H31" s="104"/>
      <c r="I31" s="104"/>
      <c r="J31" s="104"/>
      <c r="K31" s="105"/>
      <c r="L31" s="106"/>
      <c r="M31" s="107"/>
    </row>
    <row r="32" spans="1:13" s="41" customFormat="1" ht="13.5" customHeight="1" x14ac:dyDescent="0.25">
      <c r="A32" s="99"/>
      <c r="B32" s="100"/>
      <c r="C32" s="100"/>
      <c r="D32" s="100"/>
      <c r="E32" s="101"/>
      <c r="F32" s="102"/>
      <c r="G32" s="103"/>
      <c r="H32" s="104"/>
      <c r="I32" s="104"/>
      <c r="J32" s="104"/>
      <c r="K32" s="105"/>
      <c r="L32" s="106"/>
      <c r="M32" s="107"/>
    </row>
    <row r="33" spans="1:14" s="41" customFormat="1" ht="13.5" customHeight="1" x14ac:dyDescent="0.25">
      <c r="A33" s="99"/>
      <c r="B33" s="100"/>
      <c r="C33" s="100"/>
      <c r="D33" s="100"/>
      <c r="E33" s="101"/>
      <c r="F33" s="102"/>
      <c r="G33" s="103"/>
      <c r="H33" s="104"/>
      <c r="I33" s="104"/>
      <c r="J33" s="104"/>
      <c r="K33" s="105"/>
      <c r="L33" s="106"/>
      <c r="M33" s="107"/>
    </row>
    <row r="34" spans="1:14" s="41" customFormat="1" ht="13.5" customHeight="1" x14ac:dyDescent="0.25">
      <c r="A34" s="99"/>
      <c r="B34" s="100"/>
      <c r="C34" s="100"/>
      <c r="D34" s="100"/>
      <c r="E34" s="101"/>
      <c r="F34" s="102"/>
      <c r="G34" s="103"/>
      <c r="H34" s="110"/>
      <c r="I34" s="111"/>
      <c r="J34" s="112"/>
      <c r="K34" s="105"/>
      <c r="L34" s="106"/>
      <c r="M34" s="107"/>
    </row>
    <row r="35" spans="1:14" s="41" customFormat="1" ht="13.5" customHeight="1" thickBot="1" x14ac:dyDescent="0.3">
      <c r="A35" s="99"/>
      <c r="B35" s="100"/>
      <c r="C35" s="100"/>
      <c r="D35" s="100"/>
      <c r="E35" s="101"/>
      <c r="F35" s="102"/>
      <c r="G35" s="103"/>
      <c r="H35" s="110"/>
      <c r="I35" s="111"/>
      <c r="J35" s="112"/>
      <c r="K35" s="120"/>
      <c r="L35" s="121"/>
      <c r="M35" s="122"/>
    </row>
    <row r="36" spans="1:14" ht="24.75" customHeight="1" thickBot="1" x14ac:dyDescent="0.3">
      <c r="A36" s="51" t="s">
        <v>17</v>
      </c>
      <c r="B36" s="6"/>
      <c r="C36" s="6"/>
      <c r="D36" s="6"/>
      <c r="E36" s="6"/>
      <c r="F36" s="6"/>
      <c r="G36" s="35"/>
      <c r="H36" s="6"/>
      <c r="I36" s="6"/>
      <c r="J36" s="281" t="s">
        <v>62</v>
      </c>
      <c r="K36" s="282"/>
      <c r="L36" s="282"/>
      <c r="M36" s="283"/>
      <c r="N36" s="5"/>
    </row>
    <row r="37" spans="1:14" s="4" customFormat="1" ht="21.75" customHeight="1" x14ac:dyDescent="0.25">
      <c r="A37" s="243" t="s">
        <v>19</v>
      </c>
      <c r="B37" s="244"/>
      <c r="C37" s="245"/>
      <c r="D37" s="246"/>
      <c r="E37" s="244"/>
      <c r="F37" s="244"/>
      <c r="G37" s="244"/>
      <c r="H37" s="244"/>
      <c r="I37" s="244"/>
      <c r="J37" s="123" t="s">
        <v>74</v>
      </c>
      <c r="K37" s="124"/>
      <c r="L37" s="124"/>
      <c r="M37" s="125"/>
    </row>
    <row r="38" spans="1:14" ht="28.5" customHeight="1" thickBot="1" x14ac:dyDescent="0.3">
      <c r="A38" s="76">
        <v>45157</v>
      </c>
      <c r="B38" s="271" t="s">
        <v>124</v>
      </c>
      <c r="C38" s="272"/>
      <c r="D38" s="273" t="s">
        <v>5</v>
      </c>
      <c r="E38" s="274"/>
      <c r="F38" s="263" t="s">
        <v>126</v>
      </c>
      <c r="G38" s="264"/>
      <c r="H38" s="264"/>
      <c r="I38" s="264"/>
      <c r="J38" s="123"/>
      <c r="K38" s="124"/>
      <c r="L38" s="124"/>
      <c r="M38" s="125"/>
    </row>
    <row r="39" spans="1:14" ht="21" customHeight="1" thickBot="1" x14ac:dyDescent="0.3">
      <c r="A39" s="275" t="s">
        <v>67</v>
      </c>
      <c r="B39" s="276"/>
      <c r="C39" s="276"/>
      <c r="D39" s="276"/>
      <c r="E39" s="276"/>
      <c r="F39" s="276"/>
      <c r="G39" s="276"/>
      <c r="H39" s="276"/>
      <c r="I39" s="276"/>
      <c r="J39" s="123"/>
      <c r="K39" s="124"/>
      <c r="L39" s="124"/>
      <c r="M39" s="125"/>
    </row>
    <row r="40" spans="1:14" ht="22.5" customHeight="1" x14ac:dyDescent="0.25">
      <c r="A40" s="77">
        <v>45157</v>
      </c>
      <c r="B40" s="356" t="s">
        <v>124</v>
      </c>
      <c r="C40" s="357"/>
      <c r="D40" s="358" t="s">
        <v>119</v>
      </c>
      <c r="E40" s="359"/>
      <c r="F40" s="359"/>
      <c r="G40" s="359"/>
      <c r="H40" s="359"/>
      <c r="I40" s="359"/>
      <c r="J40" s="113" t="s">
        <v>64</v>
      </c>
      <c r="K40" s="114"/>
      <c r="L40" s="118"/>
      <c r="M40" s="119"/>
    </row>
    <row r="41" spans="1:14" ht="33" customHeight="1" thickBot="1" x14ac:dyDescent="0.3">
      <c r="A41" s="115" t="s">
        <v>22</v>
      </c>
      <c r="B41" s="116"/>
      <c r="C41" s="342"/>
      <c r="D41" s="343"/>
      <c r="E41" s="343"/>
      <c r="F41" s="343"/>
      <c r="G41" s="343"/>
      <c r="H41" s="343"/>
      <c r="I41" s="343"/>
      <c r="J41" s="113"/>
      <c r="K41" s="114"/>
      <c r="L41" s="118"/>
      <c r="M41" s="119"/>
    </row>
    <row r="42" spans="1:14" ht="20.5" thickBot="1" x14ac:dyDescent="0.3">
      <c r="A42" s="275" t="s">
        <v>68</v>
      </c>
      <c r="B42" s="276"/>
      <c r="C42" s="276"/>
      <c r="D42" s="276"/>
      <c r="E42" s="276"/>
      <c r="F42" s="276"/>
      <c r="G42" s="276"/>
      <c r="H42" s="276"/>
      <c r="I42" s="276"/>
      <c r="J42" s="43" t="s">
        <v>63</v>
      </c>
      <c r="K42" s="277"/>
      <c r="L42" s="277"/>
      <c r="M42" s="278"/>
    </row>
    <row r="43" spans="1:14" ht="18" customHeight="1" x14ac:dyDescent="0.25">
      <c r="A43" s="52" t="s">
        <v>6</v>
      </c>
      <c r="B43" s="349"/>
      <c r="C43" s="187"/>
      <c r="D43" s="187"/>
      <c r="E43" s="187"/>
      <c r="F43" s="187"/>
      <c r="G43" s="187"/>
      <c r="H43" s="187"/>
      <c r="I43" s="187"/>
      <c r="J43" s="123"/>
      <c r="K43" s="124"/>
      <c r="L43" s="124"/>
      <c r="M43" s="125"/>
    </row>
    <row r="44" spans="1:14" ht="17.399999999999999" customHeight="1" x14ac:dyDescent="0.25">
      <c r="A44" s="265" t="s">
        <v>72</v>
      </c>
      <c r="B44" s="266"/>
      <c r="C44" s="267"/>
      <c r="D44" s="158"/>
      <c r="E44" s="159"/>
      <c r="F44" s="159"/>
      <c r="G44" s="159"/>
      <c r="H44" s="159"/>
      <c r="I44" s="159"/>
      <c r="J44" s="123"/>
      <c r="K44" s="124"/>
      <c r="L44" s="124"/>
      <c r="M44" s="125"/>
    </row>
    <row r="45" spans="1:14" ht="15.75" customHeight="1" thickBot="1" x14ac:dyDescent="0.3">
      <c r="A45" s="268"/>
      <c r="B45" s="269"/>
      <c r="C45" s="270"/>
      <c r="D45" s="160"/>
      <c r="E45" s="161"/>
      <c r="F45" s="161"/>
      <c r="G45" s="161"/>
      <c r="H45" s="161"/>
      <c r="I45" s="161"/>
      <c r="J45" s="123"/>
      <c r="K45" s="124"/>
      <c r="L45" s="124"/>
      <c r="M45" s="125"/>
    </row>
    <row r="46" spans="1:14" ht="22.5" customHeight="1" thickBot="1" x14ac:dyDescent="0.3">
      <c r="A46" s="253" t="s">
        <v>23</v>
      </c>
      <c r="B46" s="254"/>
      <c r="C46" s="254"/>
      <c r="D46" s="254"/>
      <c r="E46" s="254"/>
      <c r="F46" s="254"/>
      <c r="G46" s="254"/>
      <c r="H46" s="254"/>
      <c r="I46" s="254"/>
      <c r="J46" s="123"/>
      <c r="K46" s="124"/>
      <c r="L46" s="124"/>
      <c r="M46" s="125"/>
    </row>
    <row r="47" spans="1:14" ht="29.25" customHeight="1" x14ac:dyDescent="0.25">
      <c r="A47" s="344" t="s">
        <v>24</v>
      </c>
      <c r="B47" s="345"/>
      <c r="C47" s="346"/>
      <c r="D47" s="172" t="s">
        <v>92</v>
      </c>
      <c r="E47" s="173"/>
      <c r="F47" s="173"/>
      <c r="G47" s="173"/>
      <c r="H47" s="173"/>
      <c r="I47" s="173"/>
      <c r="J47" s="113"/>
      <c r="K47" s="114"/>
      <c r="L47" s="210"/>
      <c r="M47" s="211"/>
    </row>
    <row r="48" spans="1:14" ht="23.25" customHeight="1" thickBot="1" x14ac:dyDescent="0.3">
      <c r="A48" s="53" t="s">
        <v>20</v>
      </c>
      <c r="B48" s="255"/>
      <c r="C48" s="256"/>
      <c r="D48" s="164" t="s">
        <v>21</v>
      </c>
      <c r="E48" s="165"/>
      <c r="F48" s="162"/>
      <c r="G48" s="163"/>
      <c r="H48" s="163"/>
      <c r="I48" s="163"/>
      <c r="J48" s="44"/>
      <c r="K48" s="212"/>
      <c r="L48" s="212"/>
      <c r="M48" s="213"/>
    </row>
    <row r="49" spans="1:13" ht="23.4" customHeight="1" thickBot="1" x14ac:dyDescent="0.3">
      <c r="A49" s="42" t="s">
        <v>46</v>
      </c>
    </row>
    <row r="50" spans="1:13" ht="26" customHeight="1" thickBot="1" x14ac:dyDescent="0.3">
      <c r="A50" s="260" t="s">
        <v>16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2"/>
    </row>
    <row r="51" spans="1:13" s="7" customFormat="1" ht="32" customHeight="1" x14ac:dyDescent="0.25">
      <c r="A51" s="257" t="s">
        <v>0</v>
      </c>
      <c r="B51" s="166" t="s">
        <v>33</v>
      </c>
      <c r="C51" s="167"/>
      <c r="D51" s="168"/>
      <c r="E51" s="148" t="s">
        <v>48</v>
      </c>
      <c r="F51" s="148" t="s">
        <v>47</v>
      </c>
      <c r="G51" s="145" t="s">
        <v>34</v>
      </c>
      <c r="H51" s="146"/>
      <c r="I51" s="146"/>
      <c r="J51" s="147"/>
      <c r="K51" s="179" t="s">
        <v>32</v>
      </c>
      <c r="L51" s="179" t="s">
        <v>1</v>
      </c>
      <c r="M51" s="279" t="s">
        <v>26</v>
      </c>
    </row>
    <row r="52" spans="1:13" s="7" customFormat="1" ht="32" customHeight="1" x14ac:dyDescent="0.25">
      <c r="A52" s="258"/>
      <c r="B52" s="169"/>
      <c r="C52" s="170"/>
      <c r="D52" s="171"/>
      <c r="E52" s="149"/>
      <c r="F52" s="149"/>
      <c r="G52" s="36" t="s">
        <v>31</v>
      </c>
      <c r="H52" s="8" t="s">
        <v>66</v>
      </c>
      <c r="I52" s="8" t="s">
        <v>27</v>
      </c>
      <c r="J52" s="9" t="s">
        <v>35</v>
      </c>
      <c r="K52" s="180"/>
      <c r="L52" s="180"/>
      <c r="M52" s="280"/>
    </row>
    <row r="53" spans="1:13" s="7" customFormat="1" ht="16.25" customHeight="1" thickBot="1" x14ac:dyDescent="0.3">
      <c r="A53" s="259"/>
      <c r="B53" s="47"/>
      <c r="C53" s="48"/>
      <c r="D53" s="49"/>
      <c r="E53" s="10" t="s">
        <v>28</v>
      </c>
      <c r="F53" s="10" t="s">
        <v>29</v>
      </c>
      <c r="G53" s="37" t="s">
        <v>30</v>
      </c>
      <c r="H53" s="10" t="s">
        <v>30</v>
      </c>
      <c r="I53" s="10" t="s">
        <v>30</v>
      </c>
      <c r="J53" s="46" t="s">
        <v>30</v>
      </c>
      <c r="K53" s="10" t="s">
        <v>30</v>
      </c>
      <c r="L53" s="10" t="s">
        <v>30</v>
      </c>
      <c r="M53" s="21" t="s">
        <v>30</v>
      </c>
    </row>
    <row r="54" spans="1:13" ht="13.25" customHeight="1" thickTop="1" x14ac:dyDescent="0.25">
      <c r="A54" s="204">
        <v>45113</v>
      </c>
      <c r="B54" s="174" t="s">
        <v>98</v>
      </c>
      <c r="C54" s="175"/>
      <c r="D54" s="78">
        <v>0.25</v>
      </c>
      <c r="E54" s="193" t="s">
        <v>97</v>
      </c>
      <c r="F54" s="362">
        <v>270</v>
      </c>
      <c r="G54" s="141">
        <f>0.252*F54</f>
        <v>68.040000000000006</v>
      </c>
      <c r="H54" s="143" t="s">
        <v>120</v>
      </c>
      <c r="I54" s="143" t="s">
        <v>120</v>
      </c>
      <c r="J54" s="191"/>
      <c r="K54" s="366"/>
      <c r="L54" s="135">
        <f>G54+J54+K54</f>
        <v>68.040000000000006</v>
      </c>
      <c r="M54" s="139"/>
    </row>
    <row r="55" spans="1:13" ht="14" customHeight="1" thickBot="1" x14ac:dyDescent="0.3">
      <c r="A55" s="205"/>
      <c r="B55" s="150" t="s">
        <v>102</v>
      </c>
      <c r="C55" s="151"/>
      <c r="D55" s="79">
        <v>0.39583333333333331</v>
      </c>
      <c r="E55" s="153"/>
      <c r="F55" s="363"/>
      <c r="G55" s="142"/>
      <c r="H55" s="144"/>
      <c r="I55" s="144"/>
      <c r="J55" s="192"/>
      <c r="K55" s="367"/>
      <c r="L55" s="176"/>
      <c r="M55" s="140"/>
    </row>
    <row r="56" spans="1:13" ht="13.25" customHeight="1" thickTop="1" thickBot="1" x14ac:dyDescent="0.3">
      <c r="A56" s="204">
        <v>45113</v>
      </c>
      <c r="B56" s="150" t="s">
        <v>102</v>
      </c>
      <c r="C56" s="151"/>
      <c r="D56" s="80">
        <v>0.91666666666666663</v>
      </c>
      <c r="E56" s="152" t="s">
        <v>97</v>
      </c>
      <c r="F56" s="364">
        <v>8</v>
      </c>
      <c r="G56" s="141">
        <f t="shared" ref="G56" si="0">0.252*F56</f>
        <v>2.016</v>
      </c>
      <c r="H56" s="143" t="s">
        <v>120</v>
      </c>
      <c r="I56" s="143" t="s">
        <v>120</v>
      </c>
      <c r="J56" s="133"/>
      <c r="K56" s="135"/>
      <c r="L56" s="135">
        <f t="shared" ref="L56" si="1">G56+J56+K56</f>
        <v>2.016</v>
      </c>
      <c r="M56" s="154"/>
    </row>
    <row r="57" spans="1:13" ht="14" customHeight="1" thickTop="1" thickBot="1" x14ac:dyDescent="0.3">
      <c r="A57" s="205"/>
      <c r="B57" s="150" t="s">
        <v>103</v>
      </c>
      <c r="C57" s="151"/>
      <c r="D57" s="81">
        <v>0.625</v>
      </c>
      <c r="E57" s="153"/>
      <c r="F57" s="363"/>
      <c r="G57" s="142"/>
      <c r="H57" s="144"/>
      <c r="I57" s="144"/>
      <c r="J57" s="134"/>
      <c r="K57" s="136"/>
      <c r="L57" s="176"/>
      <c r="M57" s="155"/>
    </row>
    <row r="58" spans="1:13" ht="13.25" customHeight="1" thickTop="1" thickBot="1" x14ac:dyDescent="0.3">
      <c r="A58" s="204">
        <v>45114</v>
      </c>
      <c r="B58" s="150" t="s">
        <v>103</v>
      </c>
      <c r="C58" s="151"/>
      <c r="D58" s="78">
        <v>0.375</v>
      </c>
      <c r="E58" s="152" t="s">
        <v>97</v>
      </c>
      <c r="F58" s="364">
        <v>8</v>
      </c>
      <c r="G58" s="141">
        <f t="shared" ref="G58" si="2">0.252*F58</f>
        <v>2.016</v>
      </c>
      <c r="H58" s="143" t="s">
        <v>120</v>
      </c>
      <c r="I58" s="143" t="s">
        <v>120</v>
      </c>
      <c r="J58" s="194"/>
      <c r="K58" s="177"/>
      <c r="L58" s="135">
        <f t="shared" ref="L58" si="3">G58+J58+K58</f>
        <v>2.016</v>
      </c>
      <c r="M58" s="139"/>
    </row>
    <row r="59" spans="1:13" ht="14" customHeight="1" thickTop="1" thickBot="1" x14ac:dyDescent="0.3">
      <c r="A59" s="205"/>
      <c r="B59" s="150" t="s">
        <v>102</v>
      </c>
      <c r="C59" s="151"/>
      <c r="D59" s="79">
        <v>0.38541666666666669</v>
      </c>
      <c r="E59" s="153"/>
      <c r="F59" s="363"/>
      <c r="G59" s="142"/>
      <c r="H59" s="144"/>
      <c r="I59" s="144"/>
      <c r="J59" s="195"/>
      <c r="K59" s="178"/>
      <c r="L59" s="176"/>
      <c r="M59" s="140"/>
    </row>
    <row r="60" spans="1:13" ht="13.25" customHeight="1" thickTop="1" thickBot="1" x14ac:dyDescent="0.3">
      <c r="A60" s="204">
        <v>45114</v>
      </c>
      <c r="B60" s="150" t="s">
        <v>102</v>
      </c>
      <c r="C60" s="151"/>
      <c r="D60" s="80">
        <v>0.91666666666666663</v>
      </c>
      <c r="E60" s="152" t="s">
        <v>97</v>
      </c>
      <c r="F60" s="364">
        <v>8</v>
      </c>
      <c r="G60" s="141">
        <f t="shared" ref="G60" si="4">0.252*F60</f>
        <v>2.016</v>
      </c>
      <c r="H60" s="143" t="s">
        <v>120</v>
      </c>
      <c r="I60" s="143" t="s">
        <v>120</v>
      </c>
      <c r="J60" s="156"/>
      <c r="K60" s="137"/>
      <c r="L60" s="135">
        <f t="shared" ref="L60" si="5">G60+J60+K60</f>
        <v>2.016</v>
      </c>
      <c r="M60" s="154"/>
    </row>
    <row r="61" spans="1:13" ht="14" customHeight="1" thickTop="1" thickBot="1" x14ac:dyDescent="0.3">
      <c r="A61" s="205"/>
      <c r="B61" s="150" t="s">
        <v>103</v>
      </c>
      <c r="C61" s="151"/>
      <c r="D61" s="81">
        <v>0.92708333333333337</v>
      </c>
      <c r="E61" s="153"/>
      <c r="F61" s="363"/>
      <c r="G61" s="142"/>
      <c r="H61" s="144"/>
      <c r="I61" s="144"/>
      <c r="J61" s="333"/>
      <c r="K61" s="138"/>
      <c r="L61" s="176"/>
      <c r="M61" s="155"/>
    </row>
    <row r="62" spans="1:13" ht="13.25" customHeight="1" thickTop="1" thickBot="1" x14ac:dyDescent="0.3">
      <c r="A62" s="204">
        <v>45115</v>
      </c>
      <c r="B62" s="150" t="s">
        <v>103</v>
      </c>
      <c r="C62" s="151"/>
      <c r="D62" s="78">
        <v>0.375</v>
      </c>
      <c r="E62" s="152" t="s">
        <v>97</v>
      </c>
      <c r="F62" s="364">
        <v>8</v>
      </c>
      <c r="G62" s="141">
        <f t="shared" ref="G62" si="6">0.252*F62</f>
        <v>2.016</v>
      </c>
      <c r="H62" s="143" t="s">
        <v>120</v>
      </c>
      <c r="I62" s="143" t="s">
        <v>120</v>
      </c>
      <c r="J62" s="194"/>
      <c r="K62" s="177"/>
      <c r="L62" s="135">
        <f t="shared" ref="L62" si="7">G62+J62+K62</f>
        <v>2.016</v>
      </c>
      <c r="M62" s="139"/>
    </row>
    <row r="63" spans="1:13" ht="14" customHeight="1" thickTop="1" thickBot="1" x14ac:dyDescent="0.3">
      <c r="A63" s="205"/>
      <c r="B63" s="150" t="s">
        <v>102</v>
      </c>
      <c r="C63" s="151"/>
      <c r="D63" s="79">
        <v>0.38541666666666669</v>
      </c>
      <c r="E63" s="153"/>
      <c r="F63" s="363"/>
      <c r="G63" s="142"/>
      <c r="H63" s="144"/>
      <c r="I63" s="144"/>
      <c r="J63" s="195"/>
      <c r="K63" s="178"/>
      <c r="L63" s="176"/>
      <c r="M63" s="140"/>
    </row>
    <row r="64" spans="1:13" ht="13.25" customHeight="1" thickTop="1" thickBot="1" x14ac:dyDescent="0.3">
      <c r="A64" s="204">
        <v>45115</v>
      </c>
      <c r="B64" s="150" t="s">
        <v>102</v>
      </c>
      <c r="C64" s="151"/>
      <c r="D64" s="80">
        <v>0.83333333333333337</v>
      </c>
      <c r="E64" s="152" t="s">
        <v>97</v>
      </c>
      <c r="F64" s="364">
        <v>270</v>
      </c>
      <c r="G64" s="141">
        <f t="shared" ref="G64" si="8">0.252*F64</f>
        <v>68.040000000000006</v>
      </c>
      <c r="H64" s="143" t="s">
        <v>120</v>
      </c>
      <c r="I64" s="143" t="s">
        <v>120</v>
      </c>
      <c r="J64" s="156"/>
      <c r="K64" s="137"/>
      <c r="L64" s="135">
        <f t="shared" ref="L64" si="9">G64+J64+K64</f>
        <v>68.040000000000006</v>
      </c>
      <c r="M64" s="154"/>
    </row>
    <row r="65" spans="1:18" ht="14" customHeight="1" thickTop="1" thickBot="1" x14ac:dyDescent="0.3">
      <c r="A65" s="205"/>
      <c r="B65" s="150" t="s">
        <v>98</v>
      </c>
      <c r="C65" s="151"/>
      <c r="D65" s="81">
        <v>0.97916666666666663</v>
      </c>
      <c r="E65" s="153"/>
      <c r="F65" s="363"/>
      <c r="G65" s="142"/>
      <c r="H65" s="144"/>
      <c r="I65" s="144"/>
      <c r="J65" s="333"/>
      <c r="K65" s="138"/>
      <c r="L65" s="176"/>
      <c r="M65" s="155"/>
    </row>
    <row r="66" spans="1:18" ht="13.25" customHeight="1" thickTop="1" thickBot="1" x14ac:dyDescent="0.3">
      <c r="A66" s="108"/>
      <c r="B66" s="221"/>
      <c r="C66" s="222"/>
      <c r="D66" s="32"/>
      <c r="E66" s="200"/>
      <c r="F66" s="218"/>
      <c r="G66" s="224">
        <f>F66*E92</f>
        <v>0</v>
      </c>
      <c r="H66" s="328"/>
      <c r="I66" s="189"/>
      <c r="J66" s="189"/>
      <c r="K66" s="156"/>
      <c r="L66" s="156">
        <f>G66+H66+I66+J66+K66</f>
        <v>0</v>
      </c>
      <c r="M66" s="154"/>
    </row>
    <row r="67" spans="1:18" ht="14" customHeight="1" thickTop="1" thickBot="1" x14ac:dyDescent="0.3">
      <c r="A67" s="109"/>
      <c r="B67" s="221"/>
      <c r="C67" s="222"/>
      <c r="D67" s="33"/>
      <c r="E67" s="201"/>
      <c r="F67" s="219"/>
      <c r="G67" s="225"/>
      <c r="H67" s="144"/>
      <c r="I67" s="190"/>
      <c r="J67" s="190"/>
      <c r="K67" s="333"/>
      <c r="L67" s="157"/>
      <c r="M67" s="155"/>
    </row>
    <row r="68" spans="1:18" ht="13.25" customHeight="1" thickTop="1" thickBot="1" x14ac:dyDescent="0.3">
      <c r="A68" s="108"/>
      <c r="B68" s="221"/>
      <c r="C68" s="222"/>
      <c r="D68" s="32"/>
      <c r="E68" s="200"/>
      <c r="F68" s="247"/>
      <c r="G68" s="224">
        <f>F68*E92</f>
        <v>0</v>
      </c>
      <c r="H68" s="328"/>
      <c r="I68" s="189"/>
      <c r="J68" s="189"/>
      <c r="K68" s="156"/>
      <c r="L68" s="156">
        <f>G68+H68+I68+J68+K68</f>
        <v>0</v>
      </c>
      <c r="M68" s="154"/>
    </row>
    <row r="69" spans="1:18" ht="14" customHeight="1" thickTop="1" thickBot="1" x14ac:dyDescent="0.3">
      <c r="A69" s="109"/>
      <c r="B69" s="221"/>
      <c r="C69" s="222"/>
      <c r="D69" s="33"/>
      <c r="E69" s="201"/>
      <c r="F69" s="248"/>
      <c r="G69" s="225"/>
      <c r="H69" s="144"/>
      <c r="I69" s="190"/>
      <c r="J69" s="190"/>
      <c r="K69" s="333"/>
      <c r="L69" s="157"/>
      <c r="M69" s="155"/>
    </row>
    <row r="70" spans="1:18" ht="13.25" customHeight="1" thickTop="1" thickBot="1" x14ac:dyDescent="0.3">
      <c r="A70" s="108"/>
      <c r="B70" s="221"/>
      <c r="C70" s="222"/>
      <c r="D70" s="32"/>
      <c r="E70" s="200"/>
      <c r="F70" s="218"/>
      <c r="G70" s="224">
        <f>F70*E92</f>
        <v>0</v>
      </c>
      <c r="H70" s="328"/>
      <c r="I70" s="189"/>
      <c r="J70" s="189"/>
      <c r="K70" s="156"/>
      <c r="L70" s="156">
        <f>G70+H70+I70+J70+K70</f>
        <v>0</v>
      </c>
      <c r="M70" s="154"/>
    </row>
    <row r="71" spans="1:18" ht="14" customHeight="1" thickTop="1" thickBot="1" x14ac:dyDescent="0.3">
      <c r="A71" s="109"/>
      <c r="B71" s="221"/>
      <c r="C71" s="222"/>
      <c r="D71" s="33"/>
      <c r="E71" s="201"/>
      <c r="F71" s="219"/>
      <c r="G71" s="225"/>
      <c r="H71" s="144"/>
      <c r="I71" s="190"/>
      <c r="J71" s="190"/>
      <c r="K71" s="333"/>
      <c r="L71" s="157"/>
      <c r="M71" s="155"/>
    </row>
    <row r="72" spans="1:18" ht="13.25" customHeight="1" thickTop="1" thickBot="1" x14ac:dyDescent="0.3">
      <c r="A72" s="108"/>
      <c r="B72" s="221"/>
      <c r="C72" s="222"/>
      <c r="D72" s="32"/>
      <c r="E72" s="200"/>
      <c r="F72" s="247"/>
      <c r="G72" s="224">
        <f>F72*E92</f>
        <v>0</v>
      </c>
      <c r="H72" s="328"/>
      <c r="I72" s="189"/>
      <c r="J72" s="189"/>
      <c r="K72" s="156"/>
      <c r="L72" s="156">
        <f>G72+H72+I72+J72+K72</f>
        <v>0</v>
      </c>
      <c r="M72" s="154"/>
    </row>
    <row r="73" spans="1:18" ht="14" customHeight="1" thickTop="1" thickBot="1" x14ac:dyDescent="0.3">
      <c r="A73" s="109"/>
      <c r="B73" s="221"/>
      <c r="C73" s="222"/>
      <c r="D73" s="33"/>
      <c r="E73" s="201"/>
      <c r="F73" s="248"/>
      <c r="G73" s="225"/>
      <c r="H73" s="144"/>
      <c r="I73" s="190"/>
      <c r="J73" s="190"/>
      <c r="K73" s="333"/>
      <c r="L73" s="157"/>
      <c r="M73" s="155"/>
    </row>
    <row r="74" spans="1:18" ht="14" customHeight="1" thickTop="1" thickBot="1" x14ac:dyDescent="0.3">
      <c r="A74" s="108"/>
      <c r="B74" s="221"/>
      <c r="C74" s="222"/>
      <c r="D74" s="33"/>
      <c r="E74" s="200"/>
      <c r="F74" s="251"/>
      <c r="G74" s="224">
        <f>F74*E92</f>
        <v>0</v>
      </c>
      <c r="H74" s="328"/>
      <c r="I74" s="189"/>
      <c r="J74" s="189"/>
      <c r="K74" s="156"/>
      <c r="L74" s="156">
        <f>G74+H74+I74+J74+K74</f>
        <v>0</v>
      </c>
      <c r="M74" s="154"/>
    </row>
    <row r="75" spans="1:18" ht="14" customHeight="1" thickTop="1" thickBot="1" x14ac:dyDescent="0.3">
      <c r="A75" s="109"/>
      <c r="B75" s="221"/>
      <c r="C75" s="222"/>
      <c r="D75" s="33"/>
      <c r="E75" s="201"/>
      <c r="F75" s="252"/>
      <c r="G75" s="225"/>
      <c r="H75" s="144"/>
      <c r="I75" s="190"/>
      <c r="J75" s="190"/>
      <c r="K75" s="333"/>
      <c r="L75" s="157"/>
      <c r="M75" s="155"/>
      <c r="Q75" s="365"/>
      <c r="R75" s="365"/>
    </row>
    <row r="76" spans="1:18" ht="13.25" customHeight="1" thickTop="1" thickBot="1" x14ac:dyDescent="0.3">
      <c r="A76" s="108"/>
      <c r="B76" s="221"/>
      <c r="C76" s="222"/>
      <c r="D76" s="33"/>
      <c r="E76" s="220"/>
      <c r="F76" s="218"/>
      <c r="G76" s="224">
        <f>F76*E92</f>
        <v>0</v>
      </c>
      <c r="H76" s="328"/>
      <c r="I76" s="189"/>
      <c r="J76" s="189"/>
      <c r="K76" s="156"/>
      <c r="L76" s="156">
        <f t="shared" ref="L76:L82" si="10">G76+H76+I76+J76+K76</f>
        <v>0</v>
      </c>
      <c r="M76" s="154"/>
      <c r="Q76" s="365"/>
      <c r="R76" s="365"/>
    </row>
    <row r="77" spans="1:18" ht="14" customHeight="1" thickTop="1" thickBot="1" x14ac:dyDescent="0.3">
      <c r="A77" s="109"/>
      <c r="B77" s="221"/>
      <c r="C77" s="222"/>
      <c r="D77" s="33"/>
      <c r="E77" s="201"/>
      <c r="F77" s="219"/>
      <c r="G77" s="225"/>
      <c r="H77" s="144"/>
      <c r="I77" s="190"/>
      <c r="J77" s="190"/>
      <c r="K77" s="333"/>
      <c r="L77" s="157"/>
      <c r="M77" s="155"/>
    </row>
    <row r="78" spans="1:18" ht="13.25" customHeight="1" thickTop="1" thickBot="1" x14ac:dyDescent="0.3">
      <c r="A78" s="108"/>
      <c r="B78" s="221"/>
      <c r="C78" s="222"/>
      <c r="D78" s="33"/>
      <c r="E78" s="220"/>
      <c r="F78" s="218"/>
      <c r="G78" s="224">
        <f>F78*E92</f>
        <v>0</v>
      </c>
      <c r="H78" s="328"/>
      <c r="I78" s="189"/>
      <c r="J78" s="189"/>
      <c r="K78" s="156"/>
      <c r="L78" s="156">
        <f t="shared" si="10"/>
        <v>0</v>
      </c>
      <c r="M78" s="154"/>
      <c r="Q78" s="365"/>
      <c r="R78" s="365"/>
    </row>
    <row r="79" spans="1:18" ht="14" customHeight="1" thickTop="1" thickBot="1" x14ac:dyDescent="0.3">
      <c r="A79" s="109"/>
      <c r="B79" s="221"/>
      <c r="C79" s="222"/>
      <c r="D79" s="33"/>
      <c r="E79" s="201"/>
      <c r="F79" s="219"/>
      <c r="G79" s="225"/>
      <c r="H79" s="144"/>
      <c r="I79" s="190"/>
      <c r="J79" s="190"/>
      <c r="K79" s="333"/>
      <c r="L79" s="157"/>
      <c r="M79" s="155"/>
    </row>
    <row r="80" spans="1:18" ht="13.25" customHeight="1" thickTop="1" thickBot="1" x14ac:dyDescent="0.3">
      <c r="A80" s="108"/>
      <c r="B80" s="221"/>
      <c r="C80" s="222"/>
      <c r="D80" s="32"/>
      <c r="E80" s="220"/>
      <c r="F80" s="218"/>
      <c r="G80" s="224">
        <f>F80*E92</f>
        <v>0</v>
      </c>
      <c r="H80" s="328"/>
      <c r="I80" s="189"/>
      <c r="J80" s="189"/>
      <c r="K80" s="156"/>
      <c r="L80" s="156">
        <f t="shared" si="10"/>
        <v>0</v>
      </c>
      <c r="M80" s="154"/>
    </row>
    <row r="81" spans="1:17" ht="14" customHeight="1" thickTop="1" thickBot="1" x14ac:dyDescent="0.3">
      <c r="A81" s="109"/>
      <c r="B81" s="221"/>
      <c r="C81" s="222"/>
      <c r="D81" s="33"/>
      <c r="E81" s="201"/>
      <c r="F81" s="219"/>
      <c r="G81" s="225"/>
      <c r="H81" s="144"/>
      <c r="I81" s="190"/>
      <c r="J81" s="190"/>
      <c r="K81" s="333"/>
      <c r="L81" s="157"/>
      <c r="M81" s="155"/>
    </row>
    <row r="82" spans="1:17" ht="13.25" customHeight="1" thickTop="1" thickBot="1" x14ac:dyDescent="0.3">
      <c r="A82" s="108"/>
      <c r="B82" s="221"/>
      <c r="C82" s="222"/>
      <c r="D82" s="32"/>
      <c r="E82" s="220"/>
      <c r="F82" s="218"/>
      <c r="G82" s="224">
        <f>F82*E92</f>
        <v>0</v>
      </c>
      <c r="H82" s="328"/>
      <c r="I82" s="189"/>
      <c r="J82" s="189"/>
      <c r="K82" s="156"/>
      <c r="L82" s="156">
        <f t="shared" si="10"/>
        <v>0</v>
      </c>
      <c r="M82" s="154"/>
    </row>
    <row r="83" spans="1:17" ht="14" customHeight="1" thickTop="1" thickBot="1" x14ac:dyDescent="0.3">
      <c r="A83" s="109"/>
      <c r="B83" s="221"/>
      <c r="C83" s="222"/>
      <c r="D83" s="33"/>
      <c r="E83" s="201"/>
      <c r="F83" s="219"/>
      <c r="G83" s="225"/>
      <c r="H83" s="144"/>
      <c r="I83" s="190"/>
      <c r="J83" s="190"/>
      <c r="K83" s="333"/>
      <c r="L83" s="157"/>
      <c r="M83" s="155"/>
    </row>
    <row r="84" spans="1:17" ht="12.75" customHeight="1" thickTop="1" x14ac:dyDescent="0.25">
      <c r="A84" s="108"/>
      <c r="B84" s="317"/>
      <c r="C84" s="317"/>
      <c r="D84" s="317"/>
      <c r="E84" s="223"/>
      <c r="F84" s="223"/>
      <c r="G84" s="334"/>
      <c r="H84" s="196"/>
      <c r="I84" s="330"/>
      <c r="J84" s="330"/>
      <c r="K84" s="196"/>
      <c r="L84" s="341"/>
      <c r="M84" s="202"/>
    </row>
    <row r="85" spans="1:17" ht="13.5" customHeight="1" thickBot="1" x14ac:dyDescent="0.3">
      <c r="A85" s="250"/>
      <c r="B85" s="217" t="s">
        <v>83</v>
      </c>
      <c r="C85" s="217"/>
      <c r="D85" s="217"/>
      <c r="E85" s="249" t="s">
        <v>112</v>
      </c>
      <c r="F85" s="249"/>
      <c r="G85" s="334"/>
      <c r="H85" s="197"/>
      <c r="I85" s="331"/>
      <c r="J85" s="331"/>
      <c r="K85" s="197"/>
      <c r="L85" s="197"/>
      <c r="M85" s="203"/>
    </row>
    <row r="86" spans="1:17" ht="22.5" customHeight="1" thickBot="1" x14ac:dyDescent="0.3">
      <c r="A86" s="198" t="s">
        <v>4</v>
      </c>
      <c r="B86" s="199"/>
      <c r="C86" s="199"/>
      <c r="D86" s="199"/>
      <c r="E86" s="329"/>
      <c r="F86" s="329"/>
      <c r="G86" s="54">
        <f t="shared" ref="G86:K86" si="11">SUM(G54:G85)</f>
        <v>144.14400000000003</v>
      </c>
      <c r="H86" s="55">
        <f t="shared" si="11"/>
        <v>0</v>
      </c>
      <c r="I86" s="55">
        <f t="shared" si="11"/>
        <v>0</v>
      </c>
      <c r="J86" s="55">
        <f t="shared" si="11"/>
        <v>0</v>
      </c>
      <c r="K86" s="55">
        <f t="shared" si="11"/>
        <v>0</v>
      </c>
      <c r="L86" s="55">
        <f>SUM(L54:L85)</f>
        <v>144.14400000000003</v>
      </c>
      <c r="M86" s="56"/>
    </row>
    <row r="87" spans="1:17" ht="22.5" customHeight="1" thickBot="1" x14ac:dyDescent="0.3">
      <c r="A87" s="335" t="s">
        <v>3</v>
      </c>
      <c r="B87" s="336"/>
      <c r="C87" s="336"/>
      <c r="D87" s="337"/>
      <c r="E87" s="338" t="s">
        <v>104</v>
      </c>
      <c r="F87" s="339"/>
      <c r="G87" s="339"/>
      <c r="H87" s="339"/>
      <c r="I87" s="339"/>
      <c r="J87" s="339"/>
      <c r="K87" s="339"/>
      <c r="L87" s="339"/>
      <c r="M87" s="340"/>
    </row>
    <row r="88" spans="1:17" ht="13" thickBot="1" x14ac:dyDescent="0.3">
      <c r="A88" s="22"/>
      <c r="M88" s="23"/>
    </row>
    <row r="89" spans="1:17" ht="29.25" customHeight="1" x14ac:dyDescent="0.25">
      <c r="A89" s="226" t="s">
        <v>7</v>
      </c>
      <c r="B89" s="227"/>
      <c r="C89" s="227"/>
      <c r="D89" s="227"/>
      <c r="E89" s="227"/>
      <c r="F89" s="227"/>
      <c r="G89" s="227"/>
      <c r="H89" s="227"/>
      <c r="I89" s="228"/>
      <c r="J89" s="214" t="s">
        <v>8</v>
      </c>
      <c r="K89" s="215"/>
      <c r="L89" s="215"/>
      <c r="M89" s="216"/>
    </row>
    <row r="90" spans="1:17" ht="16.25" customHeight="1" x14ac:dyDescent="0.25">
      <c r="A90" s="322" t="s">
        <v>73</v>
      </c>
      <c r="B90" s="323"/>
      <c r="C90" s="323"/>
      <c r="D90" s="323"/>
      <c r="E90" s="323"/>
      <c r="F90" s="323"/>
      <c r="G90" s="323"/>
      <c r="H90" s="323"/>
      <c r="I90" s="324"/>
      <c r="J90" s="234" t="s">
        <v>127</v>
      </c>
      <c r="K90" s="235"/>
      <c r="L90" s="235"/>
      <c r="M90" s="236"/>
    </row>
    <row r="91" spans="1:17" ht="30.65" customHeight="1" x14ac:dyDescent="0.25">
      <c r="A91" s="26" t="s">
        <v>56</v>
      </c>
      <c r="B91" s="332" t="s">
        <v>133</v>
      </c>
      <c r="C91" s="323"/>
      <c r="D91" s="323"/>
      <c r="E91" s="323"/>
      <c r="F91" s="323"/>
      <c r="G91" s="323"/>
      <c r="H91" s="323"/>
      <c r="I91" s="324"/>
      <c r="J91" s="237"/>
      <c r="K91" s="238"/>
      <c r="L91" s="238"/>
      <c r="M91" s="239"/>
    </row>
    <row r="92" spans="1:17" ht="21.75" customHeight="1" x14ac:dyDescent="0.25">
      <c r="A92" s="16" t="s">
        <v>52</v>
      </c>
      <c r="B92" s="18" t="s">
        <v>53</v>
      </c>
      <c r="C92" s="82">
        <v>572</v>
      </c>
      <c r="D92" s="17" t="s">
        <v>54</v>
      </c>
      <c r="E92" s="327">
        <v>0.26500000000000001</v>
      </c>
      <c r="F92" s="327"/>
      <c r="G92" s="38" t="s">
        <v>55</v>
      </c>
      <c r="H92" s="325">
        <f>C92*E92</f>
        <v>151.58000000000001</v>
      </c>
      <c r="I92" s="326"/>
      <c r="J92" s="237"/>
      <c r="K92" s="238"/>
      <c r="L92" s="238"/>
      <c r="M92" s="239"/>
    </row>
    <row r="93" spans="1:17" ht="18" customHeight="1" x14ac:dyDescent="0.3">
      <c r="A93" s="315" t="s">
        <v>57</v>
      </c>
      <c r="B93" s="183" t="s">
        <v>60</v>
      </c>
      <c r="C93" s="184"/>
      <c r="D93" s="184"/>
      <c r="E93" s="184"/>
      <c r="F93" s="184"/>
      <c r="G93" s="184"/>
      <c r="H93" s="184"/>
      <c r="I93" s="185"/>
      <c r="J93" s="237"/>
      <c r="K93" s="238"/>
      <c r="L93" s="238"/>
      <c r="M93" s="239"/>
      <c r="Q93" s="45"/>
    </row>
    <row r="94" spans="1:17" ht="21.65" customHeight="1" x14ac:dyDescent="0.25">
      <c r="A94" s="316"/>
      <c r="B94" s="186" t="s">
        <v>58</v>
      </c>
      <c r="C94" s="187"/>
      <c r="D94" s="187"/>
      <c r="E94" s="187"/>
      <c r="F94" s="187"/>
      <c r="G94" s="187"/>
      <c r="H94" s="187"/>
      <c r="I94" s="188"/>
      <c r="J94" s="237"/>
      <c r="K94" s="238"/>
      <c r="L94" s="238"/>
      <c r="M94" s="239"/>
    </row>
    <row r="95" spans="1:17" ht="24" customHeight="1" thickBot="1" x14ac:dyDescent="0.3">
      <c r="A95" s="19" t="s">
        <v>52</v>
      </c>
      <c r="B95" s="28"/>
      <c r="C95" s="20" t="s">
        <v>54</v>
      </c>
      <c r="D95" s="29"/>
      <c r="E95" s="20" t="s">
        <v>54</v>
      </c>
      <c r="F95" s="28"/>
      <c r="G95" s="39"/>
      <c r="H95" s="318" t="s">
        <v>120</v>
      </c>
      <c r="I95" s="319"/>
      <c r="J95" s="237"/>
      <c r="K95" s="238"/>
      <c r="L95" s="238"/>
      <c r="M95" s="239"/>
    </row>
    <row r="96" spans="1:17" ht="30" customHeight="1" thickTop="1" x14ac:dyDescent="0.25">
      <c r="A96" s="320"/>
      <c r="B96" s="321"/>
      <c r="C96" s="321"/>
      <c r="D96" s="321"/>
      <c r="E96" s="321"/>
      <c r="F96" s="321"/>
      <c r="G96" s="321"/>
      <c r="H96" s="181"/>
      <c r="I96" s="182"/>
      <c r="J96" s="237"/>
      <c r="K96" s="238"/>
      <c r="L96" s="238"/>
      <c r="M96" s="239"/>
    </row>
    <row r="97" spans="1:13" ht="39.65" customHeight="1" x14ac:dyDescent="0.25">
      <c r="A97" s="206" t="s">
        <v>65</v>
      </c>
      <c r="B97" s="207"/>
      <c r="C97" s="30" t="s">
        <v>69</v>
      </c>
      <c r="D97" s="126" t="s">
        <v>124</v>
      </c>
      <c r="E97" s="127"/>
      <c r="F97" s="127"/>
      <c r="G97" s="127"/>
      <c r="H97" s="127"/>
      <c r="I97" s="128"/>
      <c r="J97" s="237"/>
      <c r="K97" s="238"/>
      <c r="L97" s="238"/>
      <c r="M97" s="239"/>
    </row>
    <row r="98" spans="1:13" ht="24.65" customHeight="1" x14ac:dyDescent="0.25">
      <c r="A98" s="208"/>
      <c r="B98" s="209"/>
      <c r="C98" s="31" t="s">
        <v>121</v>
      </c>
      <c r="D98" s="73"/>
      <c r="E98" s="74"/>
      <c r="F98" s="74"/>
      <c r="G98" s="83" t="s">
        <v>128</v>
      </c>
      <c r="H98" s="75"/>
      <c r="I98" s="73"/>
      <c r="J98" s="237"/>
      <c r="K98" s="238"/>
      <c r="L98" s="238"/>
      <c r="M98" s="239"/>
    </row>
    <row r="99" spans="1:13" ht="18" customHeight="1" x14ac:dyDescent="0.25">
      <c r="A99" s="129" t="s">
        <v>79</v>
      </c>
      <c r="B99" s="130"/>
      <c r="C99" s="131" t="s">
        <v>115</v>
      </c>
      <c r="D99" s="132"/>
      <c r="E99" s="132"/>
      <c r="F99" s="132"/>
      <c r="G99" s="132"/>
      <c r="H99" s="132"/>
      <c r="I99" s="132"/>
      <c r="J99" s="238"/>
      <c r="K99" s="238"/>
      <c r="L99" s="238"/>
      <c r="M99" s="239"/>
    </row>
    <row r="100" spans="1:13" ht="12.75" customHeight="1" x14ac:dyDescent="0.2">
      <c r="A100" s="15" t="s">
        <v>36</v>
      </c>
      <c r="B100" s="12"/>
      <c r="C100" s="12"/>
      <c r="D100" s="12"/>
      <c r="I100" s="23"/>
      <c r="J100" s="237"/>
      <c r="K100" s="238"/>
      <c r="L100" s="238"/>
      <c r="M100" s="239"/>
    </row>
    <row r="101" spans="1:13" ht="12.75" customHeight="1" x14ac:dyDescent="0.2">
      <c r="A101" s="11" t="s">
        <v>49</v>
      </c>
      <c r="B101" s="12"/>
      <c r="C101" s="12" t="s">
        <v>37</v>
      </c>
      <c r="D101" s="12"/>
      <c r="E101" s="12" t="s">
        <v>38</v>
      </c>
      <c r="I101" s="23"/>
      <c r="J101" s="237"/>
      <c r="K101" s="238"/>
      <c r="L101" s="238"/>
      <c r="M101" s="239"/>
    </row>
    <row r="102" spans="1:13" ht="12.75" customHeight="1" x14ac:dyDescent="0.2">
      <c r="A102" s="22"/>
      <c r="C102" s="12" t="s">
        <v>39</v>
      </c>
      <c r="E102" s="12" t="s">
        <v>40</v>
      </c>
      <c r="I102" s="23"/>
      <c r="J102" s="237"/>
      <c r="K102" s="238"/>
      <c r="L102" s="238"/>
      <c r="M102" s="239"/>
    </row>
    <row r="103" spans="1:13" ht="12.75" customHeight="1" x14ac:dyDescent="0.2">
      <c r="A103" s="22"/>
      <c r="C103" s="12" t="s">
        <v>41</v>
      </c>
      <c r="E103" s="12" t="s">
        <v>42</v>
      </c>
      <c r="I103" s="23"/>
      <c r="J103" s="237"/>
      <c r="K103" s="238"/>
      <c r="L103" s="238"/>
      <c r="M103" s="239"/>
    </row>
    <row r="104" spans="1:13" ht="12.75" customHeight="1" x14ac:dyDescent="0.2">
      <c r="A104" s="22"/>
      <c r="C104" s="12" t="s">
        <v>43</v>
      </c>
      <c r="E104" s="12" t="s">
        <v>44</v>
      </c>
      <c r="I104" s="23"/>
      <c r="J104" s="237"/>
      <c r="K104" s="238"/>
      <c r="L104" s="238"/>
      <c r="M104" s="239"/>
    </row>
    <row r="105" spans="1:13" ht="12.75" customHeight="1" x14ac:dyDescent="0.2">
      <c r="A105" s="11" t="s">
        <v>50</v>
      </c>
      <c r="B105" s="12"/>
      <c r="C105" s="12"/>
      <c r="D105" s="12"/>
      <c r="I105" s="23"/>
      <c r="J105" s="237"/>
      <c r="K105" s="238"/>
      <c r="L105" s="238"/>
      <c r="M105" s="239"/>
    </row>
    <row r="106" spans="1:13" ht="13.5" customHeight="1" thickBot="1" x14ac:dyDescent="0.25">
      <c r="A106" s="13" t="s">
        <v>51</v>
      </c>
      <c r="B106" s="14"/>
      <c r="C106" s="14"/>
      <c r="D106" s="14"/>
      <c r="E106" s="24"/>
      <c r="F106" s="24"/>
      <c r="G106" s="40"/>
      <c r="H106" s="24"/>
      <c r="I106" s="25"/>
      <c r="J106" s="240"/>
      <c r="K106" s="241"/>
      <c r="L106" s="241"/>
      <c r="M106" s="242"/>
    </row>
    <row r="107" spans="1:13" s="4" customFormat="1" x14ac:dyDescent="0.25">
      <c r="A107" s="4" t="s">
        <v>82</v>
      </c>
      <c r="B107" s="4" t="s">
        <v>113</v>
      </c>
      <c r="G107" s="71"/>
    </row>
  </sheetData>
  <mergeCells count="346">
    <mergeCell ref="A78:A79"/>
    <mergeCell ref="A82:A83"/>
    <mergeCell ref="B82:C82"/>
    <mergeCell ref="E82:E83"/>
    <mergeCell ref="F82:F83"/>
    <mergeCell ref="G82:G83"/>
    <mergeCell ref="H82:H83"/>
    <mergeCell ref="I82:I83"/>
    <mergeCell ref="Q78:R78"/>
    <mergeCell ref="J82:J83"/>
    <mergeCell ref="K82:K83"/>
    <mergeCell ref="L82:L83"/>
    <mergeCell ref="M82:M83"/>
    <mergeCell ref="B83:C83"/>
    <mergeCell ref="B78:C78"/>
    <mergeCell ref="E78:E79"/>
    <mergeCell ref="F78:F79"/>
    <mergeCell ref="G78:G79"/>
    <mergeCell ref="B79:C79"/>
    <mergeCell ref="I78:I79"/>
    <mergeCell ref="J78:J79"/>
    <mergeCell ref="K78:K79"/>
    <mergeCell ref="M80:M81"/>
    <mergeCell ref="B81:C81"/>
    <mergeCell ref="K24:M24"/>
    <mergeCell ref="K25:M25"/>
    <mergeCell ref="K32:M32"/>
    <mergeCell ref="K33:M33"/>
    <mergeCell ref="K34:M34"/>
    <mergeCell ref="K27:M27"/>
    <mergeCell ref="K28:M28"/>
    <mergeCell ref="Q75:R75"/>
    <mergeCell ref="Q76:R76"/>
    <mergeCell ref="L58:L59"/>
    <mergeCell ref="L54:L55"/>
    <mergeCell ref="K54:K55"/>
    <mergeCell ref="L56:L57"/>
    <mergeCell ref="M76:M77"/>
    <mergeCell ref="L76:L77"/>
    <mergeCell ref="L78:L79"/>
    <mergeCell ref="M78:M79"/>
    <mergeCell ref="H78:H79"/>
    <mergeCell ref="K72:K73"/>
    <mergeCell ref="K68:K69"/>
    <mergeCell ref="K66:K67"/>
    <mergeCell ref="F68:F69"/>
    <mergeCell ref="J64:J65"/>
    <mergeCell ref="K62:K63"/>
    <mergeCell ref="I68:I69"/>
    <mergeCell ref="K64:K65"/>
    <mergeCell ref="L64:L65"/>
    <mergeCell ref="M62:M63"/>
    <mergeCell ref="L62:L63"/>
    <mergeCell ref="J76:J77"/>
    <mergeCell ref="B77:C77"/>
    <mergeCell ref="A58:A59"/>
    <mergeCell ref="G58:G59"/>
    <mergeCell ref="H58:H59"/>
    <mergeCell ref="I58:I59"/>
    <mergeCell ref="B65:C65"/>
    <mergeCell ref="J66:J67"/>
    <mergeCell ref="J72:J73"/>
    <mergeCell ref="G74:G75"/>
    <mergeCell ref="H76:H77"/>
    <mergeCell ref="I76:I77"/>
    <mergeCell ref="F60:F61"/>
    <mergeCell ref="F62:F63"/>
    <mergeCell ref="F64:F65"/>
    <mergeCell ref="A54:A55"/>
    <mergeCell ref="G54:G55"/>
    <mergeCell ref="H54:H55"/>
    <mergeCell ref="J62:J63"/>
    <mergeCell ref="J60:J61"/>
    <mergeCell ref="B70:C70"/>
    <mergeCell ref="G70:G71"/>
    <mergeCell ref="H70:H71"/>
    <mergeCell ref="I70:I71"/>
    <mergeCell ref="B71:C71"/>
    <mergeCell ref="F70:F71"/>
    <mergeCell ref="F54:F55"/>
    <mergeCell ref="F56:F57"/>
    <mergeCell ref="F58:F59"/>
    <mergeCell ref="E68:E69"/>
    <mergeCell ref="G64:G65"/>
    <mergeCell ref="F66:F67"/>
    <mergeCell ref="G66:G67"/>
    <mergeCell ref="B64:C64"/>
    <mergeCell ref="A62:A63"/>
    <mergeCell ref="G62:G63"/>
    <mergeCell ref="A64:A65"/>
    <mergeCell ref="J68:J69"/>
    <mergeCell ref="B67:C67"/>
    <mergeCell ref="A7:M7"/>
    <mergeCell ref="C41:F41"/>
    <mergeCell ref="G41:I41"/>
    <mergeCell ref="H20:J20"/>
    <mergeCell ref="J47:K47"/>
    <mergeCell ref="A21:D21"/>
    <mergeCell ref="E35:G35"/>
    <mergeCell ref="H35:J35"/>
    <mergeCell ref="A47:C47"/>
    <mergeCell ref="A25:D25"/>
    <mergeCell ref="A9:M9"/>
    <mergeCell ref="A12:E12"/>
    <mergeCell ref="B43:I43"/>
    <mergeCell ref="A39:I39"/>
    <mergeCell ref="K19:M19"/>
    <mergeCell ref="A20:D20"/>
    <mergeCell ref="B40:C40"/>
    <mergeCell ref="D40:I40"/>
    <mergeCell ref="E25:G25"/>
    <mergeCell ref="A35:D35"/>
    <mergeCell ref="E20:G20"/>
    <mergeCell ref="A8:M8"/>
    <mergeCell ref="F15:M15"/>
    <mergeCell ref="A17:D17"/>
    <mergeCell ref="B91:I91"/>
    <mergeCell ref="A72:A73"/>
    <mergeCell ref="J70:J71"/>
    <mergeCell ref="K70:K71"/>
    <mergeCell ref="H74:H75"/>
    <mergeCell ref="I74:I75"/>
    <mergeCell ref="H72:H73"/>
    <mergeCell ref="K76:K77"/>
    <mergeCell ref="B80:C80"/>
    <mergeCell ref="B73:C73"/>
    <mergeCell ref="G84:G85"/>
    <mergeCell ref="A87:D87"/>
    <mergeCell ref="E87:M87"/>
    <mergeCell ref="L84:L85"/>
    <mergeCell ref="E70:E71"/>
    <mergeCell ref="B72:C72"/>
    <mergeCell ref="K74:K75"/>
    <mergeCell ref="K80:K81"/>
    <mergeCell ref="L80:L81"/>
    <mergeCell ref="J80:J81"/>
    <mergeCell ref="E74:E75"/>
    <mergeCell ref="J84:J85"/>
    <mergeCell ref="K84:K85"/>
    <mergeCell ref="A70:A71"/>
    <mergeCell ref="A93:A94"/>
    <mergeCell ref="B84:D84"/>
    <mergeCell ref="H95:I95"/>
    <mergeCell ref="A96:G96"/>
    <mergeCell ref="A90:I90"/>
    <mergeCell ref="H62:H63"/>
    <mergeCell ref="I62:I63"/>
    <mergeCell ref="I64:I65"/>
    <mergeCell ref="H92:I92"/>
    <mergeCell ref="E92:F92"/>
    <mergeCell ref="H64:H65"/>
    <mergeCell ref="H66:H67"/>
    <mergeCell ref="A68:A69"/>
    <mergeCell ref="B68:C68"/>
    <mergeCell ref="G80:G81"/>
    <mergeCell ref="H80:H81"/>
    <mergeCell ref="I80:I81"/>
    <mergeCell ref="B76:C76"/>
    <mergeCell ref="G76:G77"/>
    <mergeCell ref="B62:C62"/>
    <mergeCell ref="G68:G69"/>
    <mergeCell ref="H68:H69"/>
    <mergeCell ref="E86:F86"/>
    <mergeCell ref="I84:I85"/>
    <mergeCell ref="A11:M11"/>
    <mergeCell ref="K16:M16"/>
    <mergeCell ref="K17:M17"/>
    <mergeCell ref="A18:D18"/>
    <mergeCell ref="A13:E13"/>
    <mergeCell ref="H24:J24"/>
    <mergeCell ref="A24:D24"/>
    <mergeCell ref="F13:M13"/>
    <mergeCell ref="A14:E14"/>
    <mergeCell ref="F14:M14"/>
    <mergeCell ref="F12:J12"/>
    <mergeCell ref="K12:M12"/>
    <mergeCell ref="E17:G18"/>
    <mergeCell ref="H17:J18"/>
    <mergeCell ref="K18:M18"/>
    <mergeCell ref="A19:D19"/>
    <mergeCell ref="A15:E15"/>
    <mergeCell ref="K20:M20"/>
    <mergeCell ref="K21:M21"/>
    <mergeCell ref="K22:M22"/>
    <mergeCell ref="K23:M23"/>
    <mergeCell ref="H19:J19"/>
    <mergeCell ref="H21:J21"/>
    <mergeCell ref="E19:G19"/>
    <mergeCell ref="A34:D34"/>
    <mergeCell ref="A46:I46"/>
    <mergeCell ref="B48:C48"/>
    <mergeCell ref="A51:A53"/>
    <mergeCell ref="A50:M50"/>
    <mergeCell ref="A33:D33"/>
    <mergeCell ref="H25:J25"/>
    <mergeCell ref="E32:G32"/>
    <mergeCell ref="H28:J28"/>
    <mergeCell ref="F38:I38"/>
    <mergeCell ref="A44:C45"/>
    <mergeCell ref="B38:C38"/>
    <mergeCell ref="D38:E38"/>
    <mergeCell ref="A42:I42"/>
    <mergeCell ref="K42:M42"/>
    <mergeCell ref="M51:M52"/>
    <mergeCell ref="J36:M36"/>
    <mergeCell ref="H30:J30"/>
    <mergeCell ref="H32:J32"/>
    <mergeCell ref="E28:G28"/>
    <mergeCell ref="H27:J27"/>
    <mergeCell ref="H29:J29"/>
    <mergeCell ref="H31:J31"/>
    <mergeCell ref="E31:G31"/>
    <mergeCell ref="E21:G21"/>
    <mergeCell ref="B16:E16"/>
    <mergeCell ref="F16:I16"/>
    <mergeCell ref="E23:G23"/>
    <mergeCell ref="H23:J23"/>
    <mergeCell ref="E24:G24"/>
    <mergeCell ref="J90:M106"/>
    <mergeCell ref="A22:D22"/>
    <mergeCell ref="E22:G22"/>
    <mergeCell ref="H22:J22"/>
    <mergeCell ref="A23:D23"/>
    <mergeCell ref="E76:E77"/>
    <mergeCell ref="F76:F77"/>
    <mergeCell ref="B74:C74"/>
    <mergeCell ref="B75:C75"/>
    <mergeCell ref="A37:C37"/>
    <mergeCell ref="D37:I37"/>
    <mergeCell ref="H33:J33"/>
    <mergeCell ref="E58:E59"/>
    <mergeCell ref="E60:E61"/>
    <mergeCell ref="F72:F73"/>
    <mergeCell ref="E85:F85"/>
    <mergeCell ref="A84:A85"/>
    <mergeCell ref="F74:F75"/>
    <mergeCell ref="A97:B98"/>
    <mergeCell ref="J43:M46"/>
    <mergeCell ref="L47:M47"/>
    <mergeCell ref="K48:M48"/>
    <mergeCell ref="J89:M89"/>
    <mergeCell ref="A80:A81"/>
    <mergeCell ref="A76:A77"/>
    <mergeCell ref="B85:D85"/>
    <mergeCell ref="F80:F81"/>
    <mergeCell ref="E80:E81"/>
    <mergeCell ref="B69:C69"/>
    <mergeCell ref="E84:F84"/>
    <mergeCell ref="H60:H61"/>
    <mergeCell ref="I60:I61"/>
    <mergeCell ref="I66:I67"/>
    <mergeCell ref="G72:G73"/>
    <mergeCell ref="E64:E65"/>
    <mergeCell ref="G60:G61"/>
    <mergeCell ref="I72:I73"/>
    <mergeCell ref="A89:I89"/>
    <mergeCell ref="E66:E67"/>
    <mergeCell ref="A66:A67"/>
    <mergeCell ref="B66:C66"/>
    <mergeCell ref="B63:C63"/>
    <mergeCell ref="H96:I96"/>
    <mergeCell ref="B93:I93"/>
    <mergeCell ref="B94:I94"/>
    <mergeCell ref="L74:L75"/>
    <mergeCell ref="M74:M75"/>
    <mergeCell ref="J74:J75"/>
    <mergeCell ref="E62:E63"/>
    <mergeCell ref="M56:M57"/>
    <mergeCell ref="J54:J55"/>
    <mergeCell ref="E54:E55"/>
    <mergeCell ref="J58:J59"/>
    <mergeCell ref="H84:H85"/>
    <mergeCell ref="A86:D86"/>
    <mergeCell ref="E72:E73"/>
    <mergeCell ref="M72:M73"/>
    <mergeCell ref="M70:M71"/>
    <mergeCell ref="L72:L73"/>
    <mergeCell ref="L70:L71"/>
    <mergeCell ref="M84:M85"/>
    <mergeCell ref="A56:A57"/>
    <mergeCell ref="B60:C60"/>
    <mergeCell ref="B61:C61"/>
    <mergeCell ref="A60:A61"/>
    <mergeCell ref="B56:C56"/>
    <mergeCell ref="E51:E52"/>
    <mergeCell ref="I54:I55"/>
    <mergeCell ref="D47:I47"/>
    <mergeCell ref="B57:C57"/>
    <mergeCell ref="B58:C58"/>
    <mergeCell ref="B54:C54"/>
    <mergeCell ref="B55:C55"/>
    <mergeCell ref="M60:M61"/>
    <mergeCell ref="M58:M59"/>
    <mergeCell ref="L60:L61"/>
    <mergeCell ref="K58:K59"/>
    <mergeCell ref="K51:K52"/>
    <mergeCell ref="L51:L52"/>
    <mergeCell ref="I56:I57"/>
    <mergeCell ref="E33:G33"/>
    <mergeCell ref="D97:I97"/>
    <mergeCell ref="A99:B99"/>
    <mergeCell ref="C99:I99"/>
    <mergeCell ref="J56:J57"/>
    <mergeCell ref="K56:K57"/>
    <mergeCell ref="K60:K61"/>
    <mergeCell ref="M54:M55"/>
    <mergeCell ref="G56:G57"/>
    <mergeCell ref="H56:H57"/>
    <mergeCell ref="G51:J51"/>
    <mergeCell ref="F51:F52"/>
    <mergeCell ref="B59:C59"/>
    <mergeCell ref="E56:E57"/>
    <mergeCell ref="M64:M65"/>
    <mergeCell ref="L66:L67"/>
    <mergeCell ref="M66:M67"/>
    <mergeCell ref="L68:L69"/>
    <mergeCell ref="M68:M69"/>
    <mergeCell ref="D44:I44"/>
    <mergeCell ref="D45:I45"/>
    <mergeCell ref="F48:I48"/>
    <mergeCell ref="D48:E48"/>
    <mergeCell ref="B51:D52"/>
    <mergeCell ref="A26:D26"/>
    <mergeCell ref="E26:G26"/>
    <mergeCell ref="H26:J26"/>
    <mergeCell ref="K26:M26"/>
    <mergeCell ref="A74:A75"/>
    <mergeCell ref="E34:G34"/>
    <mergeCell ref="H34:J34"/>
    <mergeCell ref="A28:D28"/>
    <mergeCell ref="A30:D30"/>
    <mergeCell ref="A32:D32"/>
    <mergeCell ref="A27:D27"/>
    <mergeCell ref="A29:D29"/>
    <mergeCell ref="A31:D31"/>
    <mergeCell ref="J40:K41"/>
    <mergeCell ref="A41:B41"/>
    <mergeCell ref="K29:M29"/>
    <mergeCell ref="K30:M30"/>
    <mergeCell ref="K31:M31"/>
    <mergeCell ref="L40:M41"/>
    <mergeCell ref="E30:G30"/>
    <mergeCell ref="E27:G27"/>
    <mergeCell ref="E29:G29"/>
    <mergeCell ref="K35:M35"/>
    <mergeCell ref="J37:M39"/>
  </mergeCells>
  <phoneticPr fontId="2" type="noConversion"/>
  <printOptions horizontalCentered="1"/>
  <pageMargins left="0.27559055118110237" right="0.27559055118110237" top="0.27559055118110237" bottom="0.23622047244094491" header="0.15748031496062992" footer="0.15748031496062992"/>
  <pageSetup paperSize="9" scale="84" orientation="portrait" r:id="rId1"/>
  <headerFooter alignWithMargins="0">
    <oddFooter>&amp;R&amp;"Tahoma,Normálne"&amp;8Strana &amp;P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Rekapitulacia CN</vt:lpstr>
      <vt:lpstr>Cestovný_príkaz_Príloha_1</vt:lpstr>
      <vt:lpstr>Cestovný_príkaz_Príloha_1!Oblasť_tlače</vt:lpstr>
      <vt:lpstr>'Rekapitulacia CN'!Oblasť_tlače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olbi</dc:creator>
  <cp:lastModifiedBy>Robert Kováč</cp:lastModifiedBy>
  <cp:lastPrinted>2024-02-12T10:17:31Z</cp:lastPrinted>
  <dcterms:created xsi:type="dcterms:W3CDTF">2014-01-13T13:36:03Z</dcterms:created>
  <dcterms:modified xsi:type="dcterms:W3CDTF">2025-03-18T19:28:06Z</dcterms:modified>
</cp:coreProperties>
</file>